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E:\KULIYAH\Assignment\Language Testing and Assessment\assessment 2\File Submission\"/>
    </mc:Choice>
  </mc:AlternateContent>
  <bookViews>
    <workbookView xWindow="0" yWindow="0" windowWidth="28800" windowHeight="12300" activeTab="1"/>
  </bookViews>
  <sheets>
    <sheet name="Sheet1" sheetId="1" r:id="rId1"/>
    <sheet name="Sheet3" sheetId="3" r:id="rId2"/>
    <sheet name="Sheet5" sheetId="5" r:id="rId3"/>
    <sheet name="Sheet4" sheetId="4" r:id="rId4"/>
    <sheet name="Sheet2" sheetId="2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3" l="1"/>
  <c r="R4" i="3" l="1"/>
  <c r="R5" i="3"/>
  <c r="R8" i="3"/>
  <c r="R9" i="3"/>
  <c r="R12" i="3"/>
  <c r="R13" i="3"/>
  <c r="R16" i="3"/>
  <c r="R17" i="3"/>
  <c r="R20" i="3"/>
  <c r="R21" i="3"/>
  <c r="Q4" i="3"/>
  <c r="Q5" i="3"/>
  <c r="Q6" i="3"/>
  <c r="R6" i="3" s="1"/>
  <c r="Q7" i="3"/>
  <c r="R7" i="3" s="1"/>
  <c r="Q8" i="3"/>
  <c r="Q9" i="3"/>
  <c r="Q10" i="3"/>
  <c r="R10" i="3" s="1"/>
  <c r="Q11" i="3"/>
  <c r="R11" i="3" s="1"/>
  <c r="Q12" i="3"/>
  <c r="Q13" i="3"/>
  <c r="Q14" i="3"/>
  <c r="R14" i="3" s="1"/>
  <c r="Q15" i="3"/>
  <c r="R15" i="3" s="1"/>
  <c r="Q16" i="3"/>
  <c r="Q17" i="3"/>
  <c r="Q18" i="3"/>
  <c r="R18" i="3" s="1"/>
  <c r="Q19" i="3"/>
  <c r="R19" i="3" s="1"/>
  <c r="Q20" i="3"/>
  <c r="Q21" i="3"/>
  <c r="Q22" i="3"/>
  <c r="R22" i="3" s="1"/>
  <c r="R3" i="3"/>
  <c r="O6" i="3" l="1"/>
  <c r="O10" i="3"/>
  <c r="O11" i="3"/>
  <c r="O14" i="3"/>
  <c r="O15" i="3"/>
  <c r="O18" i="3"/>
  <c r="O19" i="3"/>
  <c r="O22" i="3"/>
  <c r="N6" i="3"/>
  <c r="N10" i="3"/>
  <c r="N11" i="3"/>
  <c r="N14" i="3"/>
  <c r="N15" i="3"/>
  <c r="N18" i="3"/>
  <c r="N19" i="3"/>
  <c r="N22" i="3"/>
  <c r="M10" i="3"/>
  <c r="M11" i="3"/>
  <c r="M12" i="3"/>
  <c r="O12" i="3" s="1"/>
  <c r="M13" i="3"/>
  <c r="O13" i="3" s="1"/>
  <c r="M14" i="3"/>
  <c r="M15" i="3"/>
  <c r="M16" i="3"/>
  <c r="O16" i="3" s="1"/>
  <c r="M17" i="3"/>
  <c r="O17" i="3" s="1"/>
  <c r="M18" i="3"/>
  <c r="M19" i="3"/>
  <c r="M20" i="3"/>
  <c r="O20" i="3" s="1"/>
  <c r="M21" i="3"/>
  <c r="O21" i="3" s="1"/>
  <c r="M22" i="3"/>
  <c r="M9" i="3"/>
  <c r="O9" i="3" s="1"/>
  <c r="M8" i="3"/>
  <c r="O8" i="3" s="1"/>
  <c r="M7" i="3"/>
  <c r="O7" i="3" s="1"/>
  <c r="M6" i="3"/>
  <c r="M5" i="3"/>
  <c r="O5" i="3" s="1"/>
  <c r="M4" i="3"/>
  <c r="O4" i="3" s="1"/>
  <c r="M3" i="3"/>
  <c r="O3" i="3" s="1"/>
  <c r="I23" i="3"/>
  <c r="I29" i="3"/>
  <c r="I31" i="3"/>
  <c r="G23" i="3"/>
  <c r="G29" i="3"/>
  <c r="G31" i="3"/>
  <c r="F23" i="3"/>
  <c r="F29" i="3"/>
  <c r="F31" i="3"/>
  <c r="H23" i="3"/>
  <c r="J23" i="3"/>
  <c r="L23" i="3"/>
  <c r="E23" i="3"/>
  <c r="C23" i="3"/>
  <c r="K23" i="3"/>
  <c r="D23" i="3"/>
  <c r="N3" i="3" l="1"/>
  <c r="N7" i="3"/>
  <c r="N21" i="3"/>
  <c r="N17" i="3"/>
  <c r="N13" i="3"/>
  <c r="N9" i="3"/>
  <c r="N5" i="3"/>
  <c r="N20" i="3"/>
  <c r="N16" i="3"/>
  <c r="N12" i="3"/>
  <c r="N8" i="3"/>
  <c r="N4" i="3"/>
  <c r="L31" i="4"/>
  <c r="K31" i="4"/>
  <c r="J31" i="4"/>
  <c r="I31" i="4"/>
  <c r="H31" i="4"/>
  <c r="G31" i="4"/>
  <c r="F31" i="4"/>
  <c r="E31" i="4"/>
  <c r="D31" i="4"/>
  <c r="C31" i="4"/>
  <c r="L29" i="4"/>
  <c r="K29" i="4"/>
  <c r="J29" i="4"/>
  <c r="I29" i="4"/>
  <c r="H29" i="4"/>
  <c r="G29" i="4"/>
  <c r="F29" i="4"/>
  <c r="E29" i="4"/>
  <c r="D29" i="4"/>
  <c r="C29" i="4"/>
  <c r="L23" i="4"/>
  <c r="K23" i="4"/>
  <c r="J23" i="4"/>
  <c r="I23" i="4"/>
  <c r="H23" i="4"/>
  <c r="G23" i="4"/>
  <c r="F23" i="4"/>
  <c r="E23" i="4"/>
  <c r="D23" i="4"/>
  <c r="C23" i="4"/>
  <c r="H31" i="3"/>
  <c r="J31" i="3"/>
  <c r="L31" i="3"/>
  <c r="E31" i="3"/>
  <c r="C31" i="3"/>
  <c r="K31" i="3"/>
  <c r="D31" i="3"/>
  <c r="D29" i="3"/>
  <c r="K29" i="3"/>
  <c r="C29" i="3"/>
  <c r="E29" i="3"/>
  <c r="L29" i="3"/>
  <c r="J29" i="3"/>
  <c r="H29" i="3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2" i="1"/>
  <c r="Q22" i="1"/>
  <c r="P22" i="1"/>
  <c r="O22" i="1"/>
  <c r="N22" i="1"/>
  <c r="M22" i="1"/>
  <c r="L22" i="1"/>
  <c r="T3" i="1"/>
  <c r="T5" i="1"/>
  <c r="T7" i="1"/>
  <c r="T9" i="1"/>
  <c r="T11" i="1"/>
  <c r="T13" i="1"/>
  <c r="T15" i="1"/>
  <c r="T17" i="1"/>
  <c r="T19" i="1"/>
  <c r="T21" i="1"/>
  <c r="U3" i="1"/>
  <c r="S3" i="1"/>
  <c r="S4" i="1"/>
  <c r="U4" i="1" s="1"/>
  <c r="S5" i="1"/>
  <c r="U5" i="1" s="1"/>
  <c r="S6" i="1"/>
  <c r="T6" i="1" s="1"/>
  <c r="S7" i="1"/>
  <c r="U7" i="1" s="1"/>
  <c r="S8" i="1"/>
  <c r="T8" i="1" s="1"/>
  <c r="S9" i="1"/>
  <c r="U9" i="1" s="1"/>
  <c r="S10" i="1"/>
  <c r="T10" i="1" s="1"/>
  <c r="S11" i="1"/>
  <c r="U11" i="1" s="1"/>
  <c r="S12" i="1"/>
  <c r="T12" i="1" s="1"/>
  <c r="S13" i="1"/>
  <c r="U13" i="1" s="1"/>
  <c r="S14" i="1"/>
  <c r="T14" i="1" s="1"/>
  <c r="S15" i="1"/>
  <c r="U15" i="1" s="1"/>
  <c r="S16" i="1"/>
  <c r="T16" i="1" s="1"/>
  <c r="S17" i="1"/>
  <c r="U17" i="1" s="1"/>
  <c r="S18" i="1"/>
  <c r="T18" i="1" s="1"/>
  <c r="S19" i="1"/>
  <c r="U19" i="1" s="1"/>
  <c r="S20" i="1"/>
  <c r="T20" i="1" s="1"/>
  <c r="S21" i="1"/>
  <c r="U21" i="1" s="1"/>
  <c r="S2" i="1"/>
  <c r="T2" i="1" s="1"/>
  <c r="U2" i="1" l="1"/>
  <c r="U20" i="1"/>
  <c r="U18" i="1"/>
  <c r="U16" i="1"/>
  <c r="U14" i="1"/>
  <c r="U12" i="1"/>
  <c r="U10" i="1"/>
  <c r="U8" i="1"/>
  <c r="U6" i="1"/>
  <c r="T4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<sst xmlns="http://schemas.openxmlformats.org/spreadsheetml/2006/main" count="76" uniqueCount="46">
  <si>
    <t>Item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</si>
  <si>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</si>
  <si>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</si>
  <si>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</si>
  <si>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</si>
  <si>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</si>
  <si>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</si>
  <si>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</si>
  <si>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</si>
  <si>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</si>
  <si>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 xml:space="preserve">Part </t>
  </si>
  <si>
    <t>Correct</t>
  </si>
  <si>
    <t>Incorrect</t>
  </si>
  <si>
    <t>FV</t>
  </si>
  <si>
    <t>Score</t>
  </si>
  <si>
    <t>Students</t>
  </si>
  <si>
    <t>Rank</t>
  </si>
  <si>
    <t>S10</t>
  </si>
  <si>
    <t>S11</t>
  </si>
  <si>
    <t>S12</t>
  </si>
  <si>
    <t>S13</t>
  </si>
  <si>
    <t>S14</t>
  </si>
  <si>
    <t>S15</t>
  </si>
  <si>
    <t>S16</t>
  </si>
  <si>
    <t>Sub Total</t>
  </si>
  <si>
    <t xml:space="preserve">Sub Total </t>
  </si>
  <si>
    <t>Total</t>
  </si>
  <si>
    <t>Isnaini</t>
  </si>
  <si>
    <t>Siti Rohimatul</t>
  </si>
  <si>
    <t>Siti Munawaroh</t>
  </si>
  <si>
    <t>Wiwin</t>
  </si>
  <si>
    <t>Nafissatur</t>
  </si>
  <si>
    <t>Nila</t>
  </si>
  <si>
    <t>Dewi</t>
  </si>
  <si>
    <t>Zakiyatus</t>
  </si>
  <si>
    <t>Asya</t>
  </si>
  <si>
    <t>Hanna</t>
  </si>
  <si>
    <t>Rohimatul</t>
  </si>
  <si>
    <t>Munawaroh</t>
  </si>
  <si>
    <t>Hasil Reading Test</t>
  </si>
  <si>
    <t>C</t>
  </si>
  <si>
    <t>I</t>
  </si>
  <si>
    <t>Mean</t>
  </si>
  <si>
    <t>SD</t>
  </si>
  <si>
    <t>DI</t>
  </si>
  <si>
    <t>TEST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</si>
</sst>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/>
    <xf numFmtId="0" fontId="0" fillId="0" borderId="2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workbookViewId="0">
      <selection sqref="A1:L29"/>
    </sheetView>
  </sheetViews>
  <sheetFormatPr defaultRowHeight="15" x14ac:dyDescent="0.25"/>
  <cols>
    <col min="1" max="1" width="10.85546875" customWidth="1"/>
    <col min="14" max="14" width="11.42578125" customWidth="1"/>
  </cols>
  <sheetData>
    <row r="1" spans="1:21" x14ac:dyDescent="0.25">
      <c r="A1" s="1" t="s">
        <v>10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5" t="s">
        <v>17</v>
      </c>
      <c r="M1" s="5" t="s">
        <v>18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11</v>
      </c>
      <c r="T1" s="5" t="s">
        <v>12</v>
      </c>
      <c r="U1" s="5" t="s">
        <v>13</v>
      </c>
    </row>
    <row r="2" spans="1:21" x14ac:dyDescent="0.25">
      <c r="A2" s="27">
        <v>1</v>
      </c>
      <c r="B2" s="4">
        <v>1</v>
      </c>
      <c r="C2" s="2">
        <v>0</v>
      </c>
      <c r="D2" s="2">
        <v>0</v>
      </c>
      <c r="E2" s="2">
        <v>1</v>
      </c>
      <c r="F2" s="2">
        <v>0</v>
      </c>
      <c r="G2" s="2">
        <v>0</v>
      </c>
      <c r="H2" s="2">
        <v>1</v>
      </c>
      <c r="I2" s="2">
        <v>1</v>
      </c>
      <c r="J2" s="2">
        <v>0</v>
      </c>
      <c r="K2" s="2">
        <v>1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f>SUM(C2:R2)</f>
        <v>4</v>
      </c>
      <c r="T2" s="6">
        <f>16-S2</f>
        <v>12</v>
      </c>
      <c r="U2" s="7">
        <f>S2/16</f>
        <v>0.25</v>
      </c>
    </row>
    <row r="3" spans="1:21" x14ac:dyDescent="0.25">
      <c r="A3" s="27"/>
      <c r="B3" s="4">
        <v>2</v>
      </c>
      <c r="C3" s="2">
        <v>0</v>
      </c>
      <c r="D3" s="2">
        <v>1</v>
      </c>
      <c r="E3" s="2">
        <v>1</v>
      </c>
      <c r="F3" s="2">
        <v>0</v>
      </c>
      <c r="G3" s="2">
        <v>0</v>
      </c>
      <c r="H3" s="2">
        <v>1</v>
      </c>
      <c r="I3" s="2">
        <v>1</v>
      </c>
      <c r="J3" s="2">
        <v>0</v>
      </c>
      <c r="K3" s="2">
        <v>1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f t="shared" ref="S3:S21" si="0">SUM(C3:R3)</f>
        <v>5</v>
      </c>
      <c r="T3" s="6">
        <f t="shared" ref="T3:T21" si="1">16-S3</f>
        <v>11</v>
      </c>
      <c r="U3" s="7">
        <f t="shared" ref="U3:U21" si="2">S3/16</f>
        <v>0.3125</v>
      </c>
    </row>
    <row r="4" spans="1:21" x14ac:dyDescent="0.25">
      <c r="A4" s="27"/>
      <c r="B4" s="4">
        <v>3</v>
      </c>
      <c r="C4" s="2">
        <v>1</v>
      </c>
      <c r="D4" s="2">
        <v>1</v>
      </c>
      <c r="E4" s="2">
        <v>1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f t="shared" si="0"/>
        <v>13</v>
      </c>
      <c r="T4" s="6">
        <f t="shared" si="1"/>
        <v>3</v>
      </c>
      <c r="U4" s="7">
        <f t="shared" si="2"/>
        <v>0.8125</v>
      </c>
    </row>
    <row r="5" spans="1:21" x14ac:dyDescent="0.25">
      <c r="A5" s="27"/>
      <c r="B5" s="4">
        <v>4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1</v>
      </c>
      <c r="J5" s="2">
        <v>0</v>
      </c>
      <c r="K5" s="2">
        <v>1</v>
      </c>
      <c r="L5" s="6">
        <v>0</v>
      </c>
      <c r="M5" s="6">
        <v>0</v>
      </c>
      <c r="N5" s="6">
        <v>0</v>
      </c>
      <c r="O5" s="6">
        <v>1</v>
      </c>
      <c r="P5" s="6">
        <v>1</v>
      </c>
      <c r="Q5" s="6">
        <v>1</v>
      </c>
      <c r="R5" s="6">
        <v>0</v>
      </c>
      <c r="S5" s="6">
        <f t="shared" si="0"/>
        <v>7</v>
      </c>
      <c r="T5" s="6">
        <f t="shared" si="1"/>
        <v>9</v>
      </c>
      <c r="U5" s="7">
        <f t="shared" si="2"/>
        <v>0.4375</v>
      </c>
    </row>
    <row r="6" spans="1:21" x14ac:dyDescent="0.25">
      <c r="A6" s="27"/>
      <c r="B6" s="4">
        <v>5</v>
      </c>
      <c r="C6" s="2">
        <v>1</v>
      </c>
      <c r="D6" s="2">
        <v>1</v>
      </c>
      <c r="E6" s="2">
        <v>1</v>
      </c>
      <c r="F6" s="2">
        <v>0</v>
      </c>
      <c r="G6" s="2">
        <v>0</v>
      </c>
      <c r="H6" s="2">
        <v>1</v>
      </c>
      <c r="I6" s="2">
        <v>1</v>
      </c>
      <c r="J6" s="2">
        <v>0</v>
      </c>
      <c r="K6" s="2">
        <v>1</v>
      </c>
      <c r="L6" s="6">
        <v>0</v>
      </c>
      <c r="M6" s="6">
        <v>1</v>
      </c>
      <c r="N6" s="6">
        <v>0</v>
      </c>
      <c r="O6" s="6">
        <v>0</v>
      </c>
      <c r="P6" s="6">
        <v>0</v>
      </c>
      <c r="Q6" s="6">
        <v>0</v>
      </c>
      <c r="R6" s="6">
        <v>1</v>
      </c>
      <c r="S6" s="6">
        <f t="shared" si="0"/>
        <v>8</v>
      </c>
      <c r="T6" s="6">
        <f t="shared" si="1"/>
        <v>8</v>
      </c>
      <c r="U6" s="7">
        <f t="shared" si="2"/>
        <v>0.5</v>
      </c>
    </row>
    <row r="7" spans="1:21" x14ac:dyDescent="0.25">
      <c r="A7" s="27"/>
      <c r="B7" s="4">
        <v>6</v>
      </c>
      <c r="C7" s="2">
        <v>1</v>
      </c>
      <c r="D7" s="2">
        <v>0</v>
      </c>
      <c r="E7" s="2">
        <v>1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1</v>
      </c>
      <c r="L7" s="6">
        <v>1</v>
      </c>
      <c r="M7" s="6">
        <v>0</v>
      </c>
      <c r="N7" s="6">
        <v>1</v>
      </c>
      <c r="O7" s="6">
        <v>0</v>
      </c>
      <c r="P7" s="6">
        <v>0</v>
      </c>
      <c r="Q7" s="6">
        <v>0</v>
      </c>
      <c r="R7" s="6">
        <v>0</v>
      </c>
      <c r="S7" s="6">
        <f t="shared" si="0"/>
        <v>7</v>
      </c>
      <c r="T7" s="6">
        <f t="shared" si="1"/>
        <v>9</v>
      </c>
      <c r="U7" s="7">
        <f t="shared" si="2"/>
        <v>0.4375</v>
      </c>
    </row>
    <row r="8" spans="1:21" x14ac:dyDescent="0.25">
      <c r="A8" s="27"/>
      <c r="B8" s="4">
        <v>7</v>
      </c>
      <c r="C8" s="2">
        <v>1</v>
      </c>
      <c r="D8" s="2">
        <v>1</v>
      </c>
      <c r="E8" s="2">
        <v>0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K8" s="2">
        <v>0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s="6">
        <v>0</v>
      </c>
      <c r="R8" s="6">
        <v>0</v>
      </c>
      <c r="S8" s="6">
        <f t="shared" si="0"/>
        <v>7</v>
      </c>
      <c r="T8" s="6">
        <f t="shared" si="1"/>
        <v>9</v>
      </c>
      <c r="U8" s="7">
        <f t="shared" si="2"/>
        <v>0.4375</v>
      </c>
    </row>
    <row r="9" spans="1:21" x14ac:dyDescent="0.25">
      <c r="A9" s="27"/>
      <c r="B9" s="4">
        <v>8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6">
        <v>1</v>
      </c>
      <c r="M9" s="6">
        <v>0</v>
      </c>
      <c r="N9" s="6">
        <v>0</v>
      </c>
      <c r="O9" s="6">
        <v>1</v>
      </c>
      <c r="P9" s="6">
        <v>1</v>
      </c>
      <c r="Q9" s="6">
        <v>1</v>
      </c>
      <c r="R9" s="6">
        <v>0</v>
      </c>
      <c r="S9" s="6">
        <f t="shared" si="0"/>
        <v>13</v>
      </c>
      <c r="T9" s="6">
        <f t="shared" si="1"/>
        <v>3</v>
      </c>
      <c r="U9" s="7">
        <f t="shared" si="2"/>
        <v>0.8125</v>
      </c>
    </row>
    <row r="10" spans="1:21" x14ac:dyDescent="0.25">
      <c r="A10" s="27"/>
      <c r="B10" s="4">
        <v>9</v>
      </c>
      <c r="C10" s="2">
        <v>1</v>
      </c>
      <c r="D10" s="2">
        <v>1</v>
      </c>
      <c r="E10" s="2">
        <v>1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f t="shared" si="0"/>
        <v>13</v>
      </c>
      <c r="T10" s="6">
        <f t="shared" si="1"/>
        <v>3</v>
      </c>
      <c r="U10" s="7">
        <f t="shared" si="2"/>
        <v>0.8125</v>
      </c>
    </row>
    <row r="11" spans="1:21" x14ac:dyDescent="0.25">
      <c r="A11" s="27"/>
      <c r="B11" s="4">
        <v>10</v>
      </c>
      <c r="C11" s="2">
        <v>1</v>
      </c>
      <c r="D11" s="2">
        <v>1</v>
      </c>
      <c r="E11" s="2">
        <v>0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6">
        <v>1</v>
      </c>
      <c r="M11" s="6">
        <v>1</v>
      </c>
      <c r="N11" s="6">
        <v>0</v>
      </c>
      <c r="O11" s="6">
        <v>1</v>
      </c>
      <c r="P11" s="6">
        <v>1</v>
      </c>
      <c r="Q11" s="6">
        <v>1</v>
      </c>
      <c r="R11" s="6">
        <v>1</v>
      </c>
      <c r="S11" s="6">
        <f t="shared" si="0"/>
        <v>14</v>
      </c>
      <c r="T11" s="6">
        <f t="shared" si="1"/>
        <v>2</v>
      </c>
      <c r="U11" s="7">
        <f t="shared" si="2"/>
        <v>0.875</v>
      </c>
    </row>
    <row r="12" spans="1:21" x14ac:dyDescent="0.25">
      <c r="A12" s="27">
        <v>2</v>
      </c>
      <c r="B12" s="4">
        <v>11</v>
      </c>
      <c r="C12" s="2">
        <v>1</v>
      </c>
      <c r="D12" s="2">
        <v>1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1</v>
      </c>
      <c r="K12" s="2">
        <v>1</v>
      </c>
      <c r="L12" s="6">
        <v>1</v>
      </c>
      <c r="M12" s="6">
        <v>0</v>
      </c>
      <c r="N12" s="6">
        <v>0</v>
      </c>
      <c r="O12" s="6">
        <v>1</v>
      </c>
      <c r="P12" s="6">
        <v>1</v>
      </c>
      <c r="Q12" s="6">
        <v>1</v>
      </c>
      <c r="R12" s="6">
        <v>0</v>
      </c>
      <c r="S12" s="6">
        <f t="shared" si="0"/>
        <v>12</v>
      </c>
      <c r="T12" s="6">
        <f t="shared" si="1"/>
        <v>4</v>
      </c>
      <c r="U12" s="7">
        <f t="shared" si="2"/>
        <v>0.75</v>
      </c>
    </row>
    <row r="13" spans="1:21" x14ac:dyDescent="0.25">
      <c r="A13" s="27"/>
      <c r="B13" s="4">
        <v>12</v>
      </c>
      <c r="C13" s="2">
        <v>0</v>
      </c>
      <c r="D13" s="2">
        <v>1</v>
      </c>
      <c r="E13" s="2">
        <v>1</v>
      </c>
      <c r="F13" s="2">
        <v>1</v>
      </c>
      <c r="G13" s="2">
        <v>0</v>
      </c>
      <c r="H13" s="2">
        <v>1</v>
      </c>
      <c r="I13" s="2">
        <v>1</v>
      </c>
      <c r="J13" s="2">
        <v>1</v>
      </c>
      <c r="K13" s="2">
        <v>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f t="shared" si="0"/>
        <v>7</v>
      </c>
      <c r="T13" s="6">
        <f t="shared" si="1"/>
        <v>9</v>
      </c>
      <c r="U13" s="7">
        <f t="shared" si="2"/>
        <v>0.4375</v>
      </c>
    </row>
    <row r="14" spans="1:21" x14ac:dyDescent="0.25">
      <c r="A14" s="27"/>
      <c r="B14" s="4">
        <v>13</v>
      </c>
      <c r="C14" s="2">
        <v>1</v>
      </c>
      <c r="D14" s="2">
        <v>1</v>
      </c>
      <c r="E14" s="2">
        <v>1</v>
      </c>
      <c r="F14" s="2">
        <v>1</v>
      </c>
      <c r="G14" s="2">
        <v>0</v>
      </c>
      <c r="H14" s="2">
        <v>1</v>
      </c>
      <c r="I14" s="2">
        <v>1</v>
      </c>
      <c r="J14" s="2">
        <v>1</v>
      </c>
      <c r="K14" s="2">
        <v>1</v>
      </c>
      <c r="L14" s="6">
        <v>1</v>
      </c>
      <c r="M14" s="6">
        <v>0</v>
      </c>
      <c r="N14" s="6">
        <v>1</v>
      </c>
      <c r="O14" s="6">
        <v>1</v>
      </c>
      <c r="P14" s="6">
        <v>1</v>
      </c>
      <c r="Q14" s="6">
        <v>1</v>
      </c>
      <c r="R14" s="6">
        <v>0</v>
      </c>
      <c r="S14" s="6">
        <f t="shared" si="0"/>
        <v>13</v>
      </c>
      <c r="T14" s="6">
        <f t="shared" si="1"/>
        <v>3</v>
      </c>
      <c r="U14" s="7">
        <f t="shared" si="2"/>
        <v>0.8125</v>
      </c>
    </row>
    <row r="15" spans="1:21" x14ac:dyDescent="0.25">
      <c r="A15" s="27"/>
      <c r="B15" s="4">
        <v>14</v>
      </c>
      <c r="C15" s="2">
        <v>1</v>
      </c>
      <c r="D15" s="2">
        <v>0</v>
      </c>
      <c r="E15" s="2">
        <v>1</v>
      </c>
      <c r="F15" s="2">
        <v>1</v>
      </c>
      <c r="G15" s="2">
        <v>0</v>
      </c>
      <c r="H15" s="2">
        <v>0</v>
      </c>
      <c r="I15" s="2">
        <v>1</v>
      </c>
      <c r="J15" s="2">
        <v>1</v>
      </c>
      <c r="K15" s="2">
        <v>1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f t="shared" si="0"/>
        <v>6</v>
      </c>
      <c r="T15" s="6">
        <f t="shared" si="1"/>
        <v>10</v>
      </c>
      <c r="U15" s="7">
        <f t="shared" si="2"/>
        <v>0.375</v>
      </c>
    </row>
    <row r="16" spans="1:21" x14ac:dyDescent="0.25">
      <c r="A16" s="27"/>
      <c r="B16" s="4">
        <v>15</v>
      </c>
      <c r="C16" s="2">
        <v>1</v>
      </c>
      <c r="D16" s="2">
        <v>1</v>
      </c>
      <c r="E16" s="2">
        <v>0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f t="shared" si="0"/>
        <v>8</v>
      </c>
      <c r="T16" s="6">
        <f t="shared" si="1"/>
        <v>8</v>
      </c>
      <c r="U16" s="7">
        <f t="shared" si="2"/>
        <v>0.5</v>
      </c>
    </row>
    <row r="17" spans="1:21" x14ac:dyDescent="0.25">
      <c r="A17" s="27">
        <v>3</v>
      </c>
      <c r="B17" s="4">
        <v>16</v>
      </c>
      <c r="C17" s="2">
        <v>1</v>
      </c>
      <c r="D17" s="2">
        <v>1</v>
      </c>
      <c r="E17" s="2">
        <v>1</v>
      </c>
      <c r="F17" s="2">
        <v>1</v>
      </c>
      <c r="G17" s="2">
        <v>0</v>
      </c>
      <c r="H17" s="2">
        <v>1</v>
      </c>
      <c r="I17" s="2">
        <v>1</v>
      </c>
      <c r="J17" s="2">
        <v>1</v>
      </c>
      <c r="K17" s="2">
        <v>1</v>
      </c>
      <c r="L17" s="6">
        <v>1</v>
      </c>
      <c r="M17" s="6">
        <v>1</v>
      </c>
      <c r="N17" s="6">
        <v>0</v>
      </c>
      <c r="O17" s="6">
        <v>1</v>
      </c>
      <c r="P17" s="6">
        <v>1</v>
      </c>
      <c r="Q17" s="6">
        <v>1</v>
      </c>
      <c r="R17" s="6">
        <v>1</v>
      </c>
      <c r="S17" s="6">
        <f t="shared" si="0"/>
        <v>14</v>
      </c>
      <c r="T17" s="6">
        <f t="shared" si="1"/>
        <v>2</v>
      </c>
      <c r="U17" s="7">
        <f t="shared" si="2"/>
        <v>0.875</v>
      </c>
    </row>
    <row r="18" spans="1:21" x14ac:dyDescent="0.25">
      <c r="A18" s="27"/>
      <c r="B18" s="4">
        <v>17</v>
      </c>
      <c r="C18" s="2">
        <v>0</v>
      </c>
      <c r="D18" s="2">
        <v>1</v>
      </c>
      <c r="E18" s="2">
        <v>0</v>
      </c>
      <c r="F18" s="2">
        <v>1</v>
      </c>
      <c r="G18" s="2">
        <v>1</v>
      </c>
      <c r="H18" s="2">
        <v>0</v>
      </c>
      <c r="I18" s="2">
        <v>1</v>
      </c>
      <c r="J18" s="2">
        <v>1</v>
      </c>
      <c r="K18" s="2">
        <v>1</v>
      </c>
      <c r="L18" s="6">
        <v>1</v>
      </c>
      <c r="M18" s="6">
        <v>0</v>
      </c>
      <c r="N18" s="6">
        <v>0</v>
      </c>
      <c r="O18" s="6">
        <v>1</v>
      </c>
      <c r="P18" s="6">
        <v>1</v>
      </c>
      <c r="Q18" s="6">
        <v>1</v>
      </c>
      <c r="R18" s="6">
        <v>0</v>
      </c>
      <c r="S18" s="6">
        <f t="shared" si="0"/>
        <v>10</v>
      </c>
      <c r="T18" s="6">
        <f t="shared" si="1"/>
        <v>6</v>
      </c>
      <c r="U18" s="7">
        <f t="shared" si="2"/>
        <v>0.625</v>
      </c>
    </row>
    <row r="19" spans="1:21" x14ac:dyDescent="0.25">
      <c r="A19" s="27"/>
      <c r="B19" s="4">
        <v>18</v>
      </c>
      <c r="C19" s="2">
        <v>1</v>
      </c>
      <c r="D19" s="2">
        <v>1</v>
      </c>
      <c r="E19" s="2">
        <v>1</v>
      </c>
      <c r="F19" s="2">
        <v>0</v>
      </c>
      <c r="G19" s="2">
        <v>0</v>
      </c>
      <c r="H19" s="2">
        <v>1</v>
      </c>
      <c r="I19" s="2">
        <v>1</v>
      </c>
      <c r="J19" s="2">
        <v>0</v>
      </c>
      <c r="K19" s="2">
        <v>1</v>
      </c>
      <c r="L19" s="6">
        <v>1</v>
      </c>
      <c r="M19" s="6">
        <v>0</v>
      </c>
      <c r="N19" s="6">
        <v>0</v>
      </c>
      <c r="O19" s="6">
        <v>1</v>
      </c>
      <c r="P19" s="6">
        <v>1</v>
      </c>
      <c r="Q19" s="6">
        <v>1</v>
      </c>
      <c r="R19" s="6">
        <v>0</v>
      </c>
      <c r="S19" s="6">
        <f t="shared" si="0"/>
        <v>10</v>
      </c>
      <c r="T19" s="6">
        <f t="shared" si="1"/>
        <v>6</v>
      </c>
      <c r="U19" s="7">
        <f t="shared" si="2"/>
        <v>0.625</v>
      </c>
    </row>
    <row r="20" spans="1:21" x14ac:dyDescent="0.25">
      <c r="A20" s="27"/>
      <c r="B20" s="4">
        <v>19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>
        <v>0</v>
      </c>
      <c r="K20" s="2">
        <v>1</v>
      </c>
      <c r="L20" s="6">
        <v>1</v>
      </c>
      <c r="M20" s="6">
        <v>1</v>
      </c>
      <c r="N20" s="6">
        <v>0</v>
      </c>
      <c r="O20" s="6">
        <v>1</v>
      </c>
      <c r="P20" s="6">
        <v>1</v>
      </c>
      <c r="Q20" s="6">
        <v>1</v>
      </c>
      <c r="R20" s="6">
        <v>1</v>
      </c>
      <c r="S20" s="6">
        <f t="shared" si="0"/>
        <v>9</v>
      </c>
      <c r="T20" s="6">
        <f t="shared" si="1"/>
        <v>7</v>
      </c>
      <c r="U20" s="7">
        <f t="shared" si="2"/>
        <v>0.5625</v>
      </c>
    </row>
    <row r="21" spans="1:21" x14ac:dyDescent="0.25">
      <c r="A21" s="27"/>
      <c r="B21" s="4">
        <v>20</v>
      </c>
      <c r="C21" s="2">
        <v>0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1</v>
      </c>
      <c r="J21" s="2">
        <v>0</v>
      </c>
      <c r="K21" s="2">
        <v>1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f t="shared" si="0"/>
        <v>3</v>
      </c>
      <c r="T21" s="6">
        <f t="shared" si="1"/>
        <v>13</v>
      </c>
      <c r="U21" s="7">
        <f t="shared" si="2"/>
        <v>0.1875</v>
      </c>
    </row>
    <row r="22" spans="1:21" x14ac:dyDescent="0.25">
      <c r="A22" s="28" t="s">
        <v>25</v>
      </c>
      <c r="B22" s="29"/>
      <c r="C22" s="9">
        <f t="shared" ref="C22:K22" si="3">SUM(C2:C21)</f>
        <v>14</v>
      </c>
      <c r="D22" s="9">
        <f t="shared" si="3"/>
        <v>15</v>
      </c>
      <c r="E22" s="9">
        <f t="shared" si="3"/>
        <v>13</v>
      </c>
      <c r="F22" s="9">
        <f t="shared" si="3"/>
        <v>10</v>
      </c>
      <c r="G22" s="9">
        <f t="shared" si="3"/>
        <v>5</v>
      </c>
      <c r="H22" s="9">
        <f t="shared" si="3"/>
        <v>17</v>
      </c>
      <c r="I22" s="9">
        <f t="shared" si="3"/>
        <v>19</v>
      </c>
      <c r="J22" s="9">
        <f t="shared" si="3"/>
        <v>10</v>
      </c>
      <c r="K22" s="9">
        <f t="shared" si="3"/>
        <v>19</v>
      </c>
      <c r="L22" s="4">
        <f t="shared" ref="L22:R22" si="4">SUM(L2:L21)</f>
        <v>11</v>
      </c>
      <c r="M22" s="5">
        <f t="shared" si="4"/>
        <v>6</v>
      </c>
      <c r="N22" s="5">
        <f t="shared" si="4"/>
        <v>4</v>
      </c>
      <c r="O22" s="5">
        <f t="shared" si="4"/>
        <v>12</v>
      </c>
      <c r="P22" s="5">
        <f t="shared" si="4"/>
        <v>11</v>
      </c>
      <c r="Q22" s="5">
        <f t="shared" si="4"/>
        <v>11</v>
      </c>
      <c r="R22" s="5">
        <f t="shared" si="4"/>
        <v>6</v>
      </c>
    </row>
    <row r="23" spans="1:21" x14ac:dyDescent="0.25">
      <c r="A23" s="1"/>
      <c r="B23" s="5">
        <v>21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3">
        <v>0</v>
      </c>
      <c r="I23" s="6">
        <v>2</v>
      </c>
      <c r="J23" s="6">
        <v>0</v>
      </c>
      <c r="K23" s="6">
        <v>2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</row>
    <row r="24" spans="1:21" x14ac:dyDescent="0.25">
      <c r="A24" s="1"/>
      <c r="B24" s="5">
        <v>22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1</v>
      </c>
      <c r="I24" s="6">
        <v>2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</row>
    <row r="25" spans="1:21" x14ac:dyDescent="0.25">
      <c r="A25" s="1"/>
      <c r="B25" s="5">
        <v>23</v>
      </c>
      <c r="C25" s="6">
        <v>0</v>
      </c>
      <c r="D25" s="3">
        <v>0</v>
      </c>
      <c r="E25" s="6">
        <v>0</v>
      </c>
      <c r="F25" s="6">
        <v>0</v>
      </c>
      <c r="G25" s="6">
        <v>0</v>
      </c>
      <c r="H25" s="3">
        <v>0</v>
      </c>
      <c r="I25" s="6">
        <v>2</v>
      </c>
      <c r="J25" s="6">
        <v>0</v>
      </c>
      <c r="K25" s="6">
        <v>2</v>
      </c>
      <c r="L25" s="6">
        <v>0</v>
      </c>
      <c r="M25" s="6">
        <v>0</v>
      </c>
      <c r="N25" s="3">
        <v>0</v>
      </c>
      <c r="O25" s="6">
        <v>0</v>
      </c>
      <c r="P25" s="6">
        <v>0</v>
      </c>
      <c r="Q25" s="6">
        <v>0</v>
      </c>
      <c r="R25" s="6">
        <v>0</v>
      </c>
    </row>
    <row r="26" spans="1:21" x14ac:dyDescent="0.25">
      <c r="A26" s="1"/>
      <c r="B26" s="5">
        <v>24</v>
      </c>
      <c r="C26" s="3">
        <v>2</v>
      </c>
      <c r="D26" s="3">
        <v>0</v>
      </c>
      <c r="E26" s="6">
        <v>2</v>
      </c>
      <c r="F26" s="6">
        <v>0</v>
      </c>
      <c r="G26" s="6">
        <v>0</v>
      </c>
      <c r="H26" s="6">
        <v>2</v>
      </c>
      <c r="I26" s="6">
        <v>2</v>
      </c>
      <c r="J26" s="6">
        <v>0</v>
      </c>
      <c r="K26" s="6">
        <v>2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1:21" x14ac:dyDescent="0.25">
      <c r="A27" s="1"/>
      <c r="B27" s="5">
        <v>25</v>
      </c>
      <c r="C27" s="6">
        <v>0</v>
      </c>
      <c r="D27" s="3">
        <v>2</v>
      </c>
      <c r="E27" s="6">
        <v>0</v>
      </c>
      <c r="F27" s="6">
        <v>0</v>
      </c>
      <c r="G27" s="6">
        <v>0</v>
      </c>
      <c r="H27" s="6">
        <v>2</v>
      </c>
      <c r="I27" s="6">
        <v>2</v>
      </c>
      <c r="J27" s="6">
        <v>0</v>
      </c>
      <c r="K27" s="6">
        <v>1</v>
      </c>
      <c r="L27" s="6">
        <v>2</v>
      </c>
      <c r="M27" s="6">
        <v>0</v>
      </c>
      <c r="N27" s="6">
        <v>0</v>
      </c>
      <c r="O27" s="6">
        <v>2</v>
      </c>
      <c r="P27" s="6">
        <v>2</v>
      </c>
      <c r="Q27" s="6">
        <v>2</v>
      </c>
      <c r="R27" s="6">
        <v>0</v>
      </c>
    </row>
    <row r="28" spans="1:21" x14ac:dyDescent="0.25">
      <c r="A28" s="30" t="s">
        <v>24</v>
      </c>
      <c r="B28" s="30"/>
      <c r="C28" s="4">
        <f t="shared" ref="C28:R28" si="5">SUM(C23:C27)</f>
        <v>2</v>
      </c>
      <c r="D28" s="4">
        <f t="shared" si="5"/>
        <v>2</v>
      </c>
      <c r="E28" s="4">
        <f t="shared" si="5"/>
        <v>2</v>
      </c>
      <c r="F28" s="4">
        <f t="shared" si="5"/>
        <v>0</v>
      </c>
      <c r="G28" s="4">
        <f t="shared" si="5"/>
        <v>0</v>
      </c>
      <c r="H28" s="4">
        <f t="shared" si="5"/>
        <v>5</v>
      </c>
      <c r="I28" s="4">
        <f t="shared" si="5"/>
        <v>10</v>
      </c>
      <c r="J28" s="4">
        <f t="shared" si="5"/>
        <v>0</v>
      </c>
      <c r="K28" s="4">
        <f t="shared" si="5"/>
        <v>7</v>
      </c>
      <c r="L28" s="4">
        <f t="shared" si="5"/>
        <v>2</v>
      </c>
      <c r="M28" s="4">
        <f t="shared" si="5"/>
        <v>0</v>
      </c>
      <c r="N28" s="4">
        <f t="shared" si="5"/>
        <v>0</v>
      </c>
      <c r="O28" s="4">
        <f t="shared" si="5"/>
        <v>2</v>
      </c>
      <c r="P28" s="4">
        <f t="shared" si="5"/>
        <v>2</v>
      </c>
      <c r="Q28" s="4">
        <f t="shared" si="5"/>
        <v>2</v>
      </c>
      <c r="R28" s="4">
        <f t="shared" si="5"/>
        <v>0</v>
      </c>
    </row>
    <row r="29" spans="1:21" x14ac:dyDescent="0.25">
      <c r="A29" s="26" t="s">
        <v>26</v>
      </c>
      <c r="B29" s="26"/>
      <c r="C29" s="8">
        <v>16</v>
      </c>
      <c r="D29" s="8">
        <v>17</v>
      </c>
      <c r="E29" s="8">
        <v>15</v>
      </c>
      <c r="F29" s="8">
        <v>10</v>
      </c>
      <c r="G29" s="8">
        <v>5</v>
      </c>
      <c r="H29" s="8">
        <v>22</v>
      </c>
      <c r="I29" s="8">
        <v>29</v>
      </c>
      <c r="J29" s="8">
        <v>10</v>
      </c>
      <c r="K29" s="8">
        <v>26</v>
      </c>
      <c r="L29" s="8">
        <v>13</v>
      </c>
      <c r="M29" s="8">
        <v>6</v>
      </c>
      <c r="N29" s="8">
        <v>4</v>
      </c>
      <c r="O29" s="8">
        <v>14</v>
      </c>
      <c r="P29" s="8">
        <v>13</v>
      </c>
      <c r="Q29" s="8">
        <v>14</v>
      </c>
      <c r="R29" s="8">
        <v>0</v>
      </c>
    </row>
  </sheetData>
  <mergeCells count="6">
    <mergeCell ref="A29:B29"/>
    <mergeCell ref="A2:A11"/>
    <mergeCell ref="A12:A16"/>
    <mergeCell ref="A17:A21"/>
    <mergeCell ref="A22:B22"/>
    <mergeCell ref="A28:B28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T5" sqref="T5"/>
    </sheetView>
  </sheetViews>
  <sheetFormatPr defaultRowHeight="15" x14ac:dyDescent="0.25"/>
  <cols>
    <col min="4" max="4" width="8.140625" customWidth="1"/>
    <col min="5" max="5" width="6.85546875" customWidth="1"/>
    <col min="6" max="6" width="15.140625" customWidth="1"/>
    <col min="7" max="7" width="15.85546875" customWidth="1"/>
    <col min="8" max="8" width="8.85546875" customWidth="1"/>
    <col min="9" max="9" width="8.5703125" customWidth="1"/>
    <col min="10" max="10" width="11.42578125" customWidth="1"/>
    <col min="11" max="11" width="6.28515625" customWidth="1"/>
    <col min="12" max="12" width="6.140625" customWidth="1"/>
    <col min="13" max="13" width="4.42578125" customWidth="1"/>
    <col min="14" max="14" width="6.28515625" customWidth="1"/>
    <col min="15" max="15" width="5.28515625" customWidth="1"/>
    <col min="16" max="16" width="6.140625" customWidth="1"/>
    <col min="17" max="17" width="16" customWidth="1"/>
  </cols>
  <sheetData>
    <row r="1" spans="1:18" x14ac:dyDescent="0.25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8" x14ac:dyDescent="0.25">
      <c r="A2" s="1" t="s">
        <v>10</v>
      </c>
      <c r="B2" s="18" t="s">
        <v>0</v>
      </c>
      <c r="C2" s="14" t="s">
        <v>34</v>
      </c>
      <c r="D2" s="14" t="s">
        <v>36</v>
      </c>
      <c r="E2" s="14" t="s">
        <v>33</v>
      </c>
      <c r="F2" s="14" t="s">
        <v>29</v>
      </c>
      <c r="G2" s="14" t="s">
        <v>28</v>
      </c>
      <c r="H2" s="16" t="s">
        <v>30</v>
      </c>
      <c r="I2" s="16" t="s">
        <v>27</v>
      </c>
      <c r="J2" s="16" t="s">
        <v>31</v>
      </c>
      <c r="K2" s="16" t="s">
        <v>35</v>
      </c>
      <c r="L2" s="16" t="s">
        <v>32</v>
      </c>
      <c r="M2" s="5" t="s">
        <v>40</v>
      </c>
      <c r="N2" s="5" t="s">
        <v>41</v>
      </c>
      <c r="O2" s="5" t="s">
        <v>13</v>
      </c>
      <c r="P2" s="19" t="s">
        <v>44</v>
      </c>
    </row>
    <row r="3" spans="1:18" x14ac:dyDescent="0.25">
      <c r="A3" s="27">
        <v>1</v>
      </c>
      <c r="B3" s="18">
        <v>1</v>
      </c>
      <c r="C3" s="15">
        <v>1</v>
      </c>
      <c r="D3" s="15">
        <v>1</v>
      </c>
      <c r="E3" s="15">
        <v>1</v>
      </c>
      <c r="F3" s="15">
        <v>0</v>
      </c>
      <c r="G3" s="15">
        <v>0</v>
      </c>
      <c r="H3" s="17">
        <v>1</v>
      </c>
      <c r="I3" s="17">
        <v>0</v>
      </c>
      <c r="J3" s="17">
        <v>0</v>
      </c>
      <c r="K3" s="17">
        <v>0</v>
      </c>
      <c r="L3" s="17">
        <v>0</v>
      </c>
      <c r="M3" s="1">
        <f t="shared" ref="M3:M9" si="0">SUM(C3:L3)</f>
        <v>4</v>
      </c>
      <c r="N3" s="6">
        <f>10-M3</f>
        <v>6</v>
      </c>
      <c r="O3" s="7">
        <f>M3/10</f>
        <v>0.4</v>
      </c>
      <c r="P3" s="22">
        <v>0.4</v>
      </c>
      <c r="Q3">
        <f>SUM(C3:G3)-SUM(H3:L3)</f>
        <v>2</v>
      </c>
      <c r="R3">
        <f t="shared" ref="R3:R22" si="1">Q3/5</f>
        <v>0.4</v>
      </c>
    </row>
    <row r="4" spans="1:18" x14ac:dyDescent="0.25">
      <c r="A4" s="27"/>
      <c r="B4" s="18">
        <v>2</v>
      </c>
      <c r="C4" s="15">
        <v>1</v>
      </c>
      <c r="D4" s="15">
        <v>1</v>
      </c>
      <c r="E4" s="15">
        <v>1</v>
      </c>
      <c r="F4" s="15">
        <v>1</v>
      </c>
      <c r="G4" s="15">
        <v>0</v>
      </c>
      <c r="H4" s="17">
        <v>1</v>
      </c>
      <c r="I4" s="17">
        <v>0</v>
      </c>
      <c r="J4" s="17">
        <v>0</v>
      </c>
      <c r="K4" s="17">
        <v>0</v>
      </c>
      <c r="L4" s="17">
        <v>0</v>
      </c>
      <c r="M4" s="1">
        <f t="shared" si="0"/>
        <v>5</v>
      </c>
      <c r="N4" s="6">
        <f t="shared" ref="N4:N22" si="2">10-M4</f>
        <v>5</v>
      </c>
      <c r="O4" s="7">
        <f t="shared" ref="O4:O22" si="3">M4/10</f>
        <v>0.5</v>
      </c>
      <c r="P4" s="22">
        <v>0.6</v>
      </c>
      <c r="Q4">
        <f t="shared" ref="Q4:Q22" si="4">SUM(C4:G4)-SUM(H4:L4)</f>
        <v>3</v>
      </c>
      <c r="R4">
        <f t="shared" si="1"/>
        <v>0.6</v>
      </c>
    </row>
    <row r="5" spans="1:18" x14ac:dyDescent="0.25">
      <c r="A5" s="27"/>
      <c r="B5" s="18">
        <v>3</v>
      </c>
      <c r="C5" s="15">
        <v>1</v>
      </c>
      <c r="D5" s="15">
        <v>1</v>
      </c>
      <c r="E5" s="15">
        <v>1</v>
      </c>
      <c r="F5" s="15">
        <v>1</v>
      </c>
      <c r="G5" s="15">
        <v>1</v>
      </c>
      <c r="H5" s="17">
        <v>1</v>
      </c>
      <c r="I5" s="17">
        <v>1</v>
      </c>
      <c r="J5" s="17">
        <v>0</v>
      </c>
      <c r="K5" s="17">
        <v>0</v>
      </c>
      <c r="L5" s="17">
        <v>0</v>
      </c>
      <c r="M5" s="1">
        <f t="shared" si="0"/>
        <v>7</v>
      </c>
      <c r="N5" s="6">
        <f t="shared" si="2"/>
        <v>3</v>
      </c>
      <c r="O5" s="7">
        <f t="shared" si="3"/>
        <v>0.7</v>
      </c>
      <c r="P5" s="22">
        <v>0.6</v>
      </c>
      <c r="Q5">
        <f t="shared" si="4"/>
        <v>3</v>
      </c>
      <c r="R5">
        <f t="shared" si="1"/>
        <v>0.6</v>
      </c>
    </row>
    <row r="6" spans="1:18" x14ac:dyDescent="0.25">
      <c r="A6" s="27"/>
      <c r="B6" s="18">
        <v>4</v>
      </c>
      <c r="C6" s="15">
        <v>1</v>
      </c>
      <c r="D6" s="15">
        <v>1</v>
      </c>
      <c r="E6" s="15">
        <v>1</v>
      </c>
      <c r="F6" s="15">
        <v>0</v>
      </c>
      <c r="G6" s="15">
        <v>1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">
        <f t="shared" si="0"/>
        <v>4</v>
      </c>
      <c r="N6" s="6">
        <f t="shared" si="2"/>
        <v>6</v>
      </c>
      <c r="O6" s="7">
        <f t="shared" si="3"/>
        <v>0.4</v>
      </c>
      <c r="P6" s="22">
        <v>0.8</v>
      </c>
      <c r="Q6">
        <f t="shared" si="4"/>
        <v>4</v>
      </c>
      <c r="R6">
        <f t="shared" si="1"/>
        <v>0.8</v>
      </c>
    </row>
    <row r="7" spans="1:18" x14ac:dyDescent="0.25">
      <c r="A7" s="27"/>
      <c r="B7" s="18">
        <v>5</v>
      </c>
      <c r="C7" s="15">
        <v>1</v>
      </c>
      <c r="D7" s="15">
        <v>1</v>
      </c>
      <c r="E7" s="15">
        <v>1</v>
      </c>
      <c r="F7" s="15">
        <v>1</v>
      </c>
      <c r="G7" s="15">
        <v>1</v>
      </c>
      <c r="H7" s="17">
        <v>1</v>
      </c>
      <c r="I7" s="17">
        <v>0</v>
      </c>
      <c r="J7" s="17">
        <v>0</v>
      </c>
      <c r="K7" s="17">
        <v>0</v>
      </c>
      <c r="L7" s="17">
        <v>0</v>
      </c>
      <c r="M7" s="1">
        <f t="shared" si="0"/>
        <v>6</v>
      </c>
      <c r="N7" s="6">
        <f t="shared" si="2"/>
        <v>4</v>
      </c>
      <c r="O7" s="7">
        <f t="shared" si="3"/>
        <v>0.6</v>
      </c>
      <c r="P7" s="22">
        <v>0.8</v>
      </c>
      <c r="Q7">
        <f t="shared" si="4"/>
        <v>4</v>
      </c>
      <c r="R7">
        <f t="shared" si="1"/>
        <v>0.8</v>
      </c>
    </row>
    <row r="8" spans="1:18" x14ac:dyDescent="0.25">
      <c r="A8" s="27"/>
      <c r="B8" s="18">
        <v>6</v>
      </c>
      <c r="C8" s="15">
        <v>1</v>
      </c>
      <c r="D8" s="15">
        <v>1</v>
      </c>
      <c r="E8" s="15">
        <v>1</v>
      </c>
      <c r="F8" s="15">
        <v>0</v>
      </c>
      <c r="G8" s="15">
        <v>1</v>
      </c>
      <c r="H8" s="17">
        <v>1</v>
      </c>
      <c r="I8" s="17">
        <v>1</v>
      </c>
      <c r="J8" s="17">
        <v>0</v>
      </c>
      <c r="K8" s="17">
        <v>0</v>
      </c>
      <c r="L8" s="17">
        <v>0</v>
      </c>
      <c r="M8" s="1">
        <f t="shared" si="0"/>
        <v>6</v>
      </c>
      <c r="N8" s="6">
        <f t="shared" si="2"/>
        <v>4</v>
      </c>
      <c r="O8" s="7">
        <f t="shared" si="3"/>
        <v>0.6</v>
      </c>
      <c r="P8" s="22">
        <v>0.4</v>
      </c>
      <c r="Q8">
        <f t="shared" si="4"/>
        <v>2</v>
      </c>
      <c r="R8">
        <f t="shared" si="1"/>
        <v>0.4</v>
      </c>
    </row>
    <row r="9" spans="1:18" x14ac:dyDescent="0.25">
      <c r="A9" s="27"/>
      <c r="B9" s="21">
        <v>7</v>
      </c>
      <c r="C9" s="15">
        <v>0</v>
      </c>
      <c r="D9" s="15">
        <v>0</v>
      </c>
      <c r="E9" s="15">
        <v>1</v>
      </c>
      <c r="F9" s="15">
        <v>1</v>
      </c>
      <c r="G9" s="15">
        <v>1</v>
      </c>
      <c r="H9" s="17">
        <v>0</v>
      </c>
      <c r="I9" s="17">
        <v>0</v>
      </c>
      <c r="J9" s="17">
        <v>1</v>
      </c>
      <c r="K9" s="17">
        <v>1</v>
      </c>
      <c r="L9" s="17">
        <v>1</v>
      </c>
      <c r="M9" s="1">
        <f t="shared" si="0"/>
        <v>6</v>
      </c>
      <c r="N9" s="6">
        <f t="shared" si="2"/>
        <v>4</v>
      </c>
      <c r="O9" s="7">
        <f t="shared" si="3"/>
        <v>0.6</v>
      </c>
      <c r="P9" s="22">
        <v>0</v>
      </c>
      <c r="Q9">
        <f t="shared" si="4"/>
        <v>0</v>
      </c>
      <c r="R9">
        <f t="shared" si="1"/>
        <v>0</v>
      </c>
    </row>
    <row r="10" spans="1:18" x14ac:dyDescent="0.25">
      <c r="A10" s="27"/>
      <c r="B10" s="18">
        <v>8</v>
      </c>
      <c r="C10" s="15">
        <v>1</v>
      </c>
      <c r="D10" s="15">
        <v>1</v>
      </c>
      <c r="E10" s="15">
        <v>1</v>
      </c>
      <c r="F10" s="15">
        <v>1</v>
      </c>
      <c r="G10" s="15">
        <v>1</v>
      </c>
      <c r="H10" s="17">
        <v>1</v>
      </c>
      <c r="I10" s="17">
        <v>1</v>
      </c>
      <c r="J10" s="17">
        <v>1</v>
      </c>
      <c r="K10" s="17">
        <v>1</v>
      </c>
      <c r="L10" s="17">
        <v>1</v>
      </c>
      <c r="M10" s="1">
        <f t="shared" ref="M10:M22" si="5">SUM(C10:L10)</f>
        <v>10</v>
      </c>
      <c r="N10" s="6">
        <f t="shared" si="2"/>
        <v>0</v>
      </c>
      <c r="O10" s="7">
        <f t="shared" si="3"/>
        <v>1</v>
      </c>
      <c r="P10" s="22">
        <v>0</v>
      </c>
      <c r="Q10">
        <f t="shared" si="4"/>
        <v>0</v>
      </c>
      <c r="R10">
        <f t="shared" si="1"/>
        <v>0</v>
      </c>
    </row>
    <row r="11" spans="1:18" x14ac:dyDescent="0.25">
      <c r="A11" s="27"/>
      <c r="B11" s="18">
        <v>9</v>
      </c>
      <c r="C11" s="15">
        <v>1</v>
      </c>
      <c r="D11" s="15">
        <v>1</v>
      </c>
      <c r="E11" s="15">
        <v>1</v>
      </c>
      <c r="F11" s="15">
        <v>1</v>
      </c>
      <c r="G11" s="15">
        <v>1</v>
      </c>
      <c r="H11" s="17">
        <v>1</v>
      </c>
      <c r="I11" s="17">
        <v>1</v>
      </c>
      <c r="J11" s="17">
        <v>0</v>
      </c>
      <c r="K11" s="17">
        <v>0</v>
      </c>
      <c r="L11" s="17">
        <v>0</v>
      </c>
      <c r="M11" s="1">
        <f t="shared" si="5"/>
        <v>7</v>
      </c>
      <c r="N11" s="6">
        <f t="shared" si="2"/>
        <v>3</v>
      </c>
      <c r="O11" s="7">
        <f t="shared" si="3"/>
        <v>0.7</v>
      </c>
      <c r="P11" s="22">
        <v>0.6</v>
      </c>
      <c r="Q11">
        <f t="shared" si="4"/>
        <v>3</v>
      </c>
      <c r="R11">
        <f t="shared" si="1"/>
        <v>0.6</v>
      </c>
    </row>
    <row r="12" spans="1:18" x14ac:dyDescent="0.25">
      <c r="A12" s="27"/>
      <c r="B12" s="18">
        <v>10</v>
      </c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7">
        <v>0</v>
      </c>
      <c r="I12" s="17">
        <v>1</v>
      </c>
      <c r="J12" s="17">
        <v>1</v>
      </c>
      <c r="K12" s="17">
        <v>1</v>
      </c>
      <c r="L12" s="17">
        <v>1</v>
      </c>
      <c r="M12" s="1">
        <f t="shared" si="5"/>
        <v>9</v>
      </c>
      <c r="N12" s="6">
        <f t="shared" si="2"/>
        <v>1</v>
      </c>
      <c r="O12" s="7">
        <f t="shared" si="3"/>
        <v>0.9</v>
      </c>
      <c r="P12" s="22">
        <v>0.2</v>
      </c>
      <c r="Q12">
        <f t="shared" si="4"/>
        <v>1</v>
      </c>
      <c r="R12">
        <f t="shared" si="1"/>
        <v>0.2</v>
      </c>
    </row>
    <row r="13" spans="1:18" x14ac:dyDescent="0.25">
      <c r="A13" s="27">
        <v>2</v>
      </c>
      <c r="B13" s="18">
        <v>11</v>
      </c>
      <c r="C13" s="15">
        <v>1</v>
      </c>
      <c r="D13" s="15">
        <v>1</v>
      </c>
      <c r="E13" s="15">
        <v>1</v>
      </c>
      <c r="F13" s="15">
        <v>1</v>
      </c>
      <c r="G13" s="15">
        <v>1</v>
      </c>
      <c r="H13" s="17">
        <v>1</v>
      </c>
      <c r="I13" s="17">
        <v>1</v>
      </c>
      <c r="J13" s="17">
        <v>1</v>
      </c>
      <c r="K13" s="17">
        <v>1</v>
      </c>
      <c r="L13" s="17">
        <v>0</v>
      </c>
      <c r="M13" s="1">
        <f t="shared" si="5"/>
        <v>9</v>
      </c>
      <c r="N13" s="6">
        <f t="shared" si="2"/>
        <v>1</v>
      </c>
      <c r="O13" s="7">
        <f t="shared" si="3"/>
        <v>0.9</v>
      </c>
      <c r="P13" s="22">
        <v>0.2</v>
      </c>
      <c r="Q13">
        <f t="shared" si="4"/>
        <v>1</v>
      </c>
      <c r="R13">
        <f t="shared" si="1"/>
        <v>0.2</v>
      </c>
    </row>
    <row r="14" spans="1:18" x14ac:dyDescent="0.25">
      <c r="A14" s="27"/>
      <c r="B14" s="18">
        <v>12</v>
      </c>
      <c r="C14" s="15">
        <v>1</v>
      </c>
      <c r="D14" s="15">
        <v>1</v>
      </c>
      <c r="E14" s="15">
        <v>1</v>
      </c>
      <c r="F14" s="15">
        <v>1</v>
      </c>
      <c r="G14" s="15">
        <v>0</v>
      </c>
      <c r="H14" s="17">
        <v>1</v>
      </c>
      <c r="I14" s="17">
        <v>0</v>
      </c>
      <c r="J14" s="17">
        <v>1</v>
      </c>
      <c r="K14" s="17">
        <v>1</v>
      </c>
      <c r="L14" s="17">
        <v>0</v>
      </c>
      <c r="M14" s="1">
        <f t="shared" si="5"/>
        <v>7</v>
      </c>
      <c r="N14" s="6">
        <f t="shared" si="2"/>
        <v>3</v>
      </c>
      <c r="O14" s="7">
        <f t="shared" si="3"/>
        <v>0.7</v>
      </c>
      <c r="P14" s="22">
        <v>0.2</v>
      </c>
      <c r="Q14">
        <f t="shared" si="4"/>
        <v>1</v>
      </c>
      <c r="R14">
        <f t="shared" si="1"/>
        <v>0.2</v>
      </c>
    </row>
    <row r="15" spans="1:18" x14ac:dyDescent="0.25">
      <c r="A15" s="27"/>
      <c r="B15" s="18">
        <v>13</v>
      </c>
      <c r="C15" s="15">
        <v>1</v>
      </c>
      <c r="D15" s="15">
        <v>1</v>
      </c>
      <c r="E15" s="15">
        <v>1</v>
      </c>
      <c r="F15" s="15">
        <v>1</v>
      </c>
      <c r="G15" s="15">
        <v>1</v>
      </c>
      <c r="H15" s="17">
        <v>1</v>
      </c>
      <c r="I15" s="17">
        <v>1</v>
      </c>
      <c r="J15" s="17">
        <v>1</v>
      </c>
      <c r="K15" s="17">
        <v>1</v>
      </c>
      <c r="L15" s="17">
        <v>0</v>
      </c>
      <c r="M15" s="1">
        <f t="shared" si="5"/>
        <v>9</v>
      </c>
      <c r="N15" s="6">
        <f t="shared" si="2"/>
        <v>1</v>
      </c>
      <c r="O15" s="7">
        <f t="shared" si="3"/>
        <v>0.9</v>
      </c>
      <c r="P15" s="22">
        <v>0.2</v>
      </c>
      <c r="Q15">
        <f t="shared" si="4"/>
        <v>1</v>
      </c>
      <c r="R15">
        <f t="shared" si="1"/>
        <v>0.2</v>
      </c>
    </row>
    <row r="16" spans="1:18" x14ac:dyDescent="0.25">
      <c r="A16" s="27"/>
      <c r="B16" s="18">
        <v>14</v>
      </c>
      <c r="C16" s="15">
        <v>1</v>
      </c>
      <c r="D16" s="15">
        <v>1</v>
      </c>
      <c r="E16" s="15">
        <v>0</v>
      </c>
      <c r="F16" s="15">
        <v>0</v>
      </c>
      <c r="G16" s="15">
        <v>1</v>
      </c>
      <c r="H16" s="17">
        <v>1</v>
      </c>
      <c r="I16" s="17">
        <v>0</v>
      </c>
      <c r="J16" s="17">
        <v>1</v>
      </c>
      <c r="K16" s="17">
        <v>1</v>
      </c>
      <c r="L16" s="17">
        <v>0</v>
      </c>
      <c r="M16" s="1">
        <f t="shared" si="5"/>
        <v>6</v>
      </c>
      <c r="N16" s="6">
        <f t="shared" si="2"/>
        <v>4</v>
      </c>
      <c r="O16" s="7">
        <f t="shared" si="3"/>
        <v>0.6</v>
      </c>
      <c r="P16" s="22">
        <v>0</v>
      </c>
      <c r="Q16">
        <f t="shared" si="4"/>
        <v>0</v>
      </c>
      <c r="R16">
        <f t="shared" si="1"/>
        <v>0</v>
      </c>
    </row>
    <row r="17" spans="1:18" x14ac:dyDescent="0.25">
      <c r="A17" s="27"/>
      <c r="B17" s="18">
        <v>15</v>
      </c>
      <c r="C17" s="15">
        <v>1</v>
      </c>
      <c r="D17" s="15">
        <v>1</v>
      </c>
      <c r="E17" s="15">
        <v>1</v>
      </c>
      <c r="F17" s="15">
        <v>1</v>
      </c>
      <c r="G17" s="15">
        <v>1</v>
      </c>
      <c r="H17" s="17">
        <v>0</v>
      </c>
      <c r="I17" s="17">
        <v>0</v>
      </c>
      <c r="J17" s="17">
        <v>1</v>
      </c>
      <c r="K17" s="17">
        <v>1</v>
      </c>
      <c r="L17" s="17">
        <v>1</v>
      </c>
      <c r="M17" s="1">
        <f t="shared" si="5"/>
        <v>8</v>
      </c>
      <c r="N17" s="6">
        <f t="shared" si="2"/>
        <v>2</v>
      </c>
      <c r="O17" s="7">
        <f t="shared" si="3"/>
        <v>0.8</v>
      </c>
      <c r="P17" s="22">
        <v>0.4</v>
      </c>
      <c r="Q17">
        <f t="shared" si="4"/>
        <v>2</v>
      </c>
      <c r="R17">
        <f t="shared" si="1"/>
        <v>0.4</v>
      </c>
    </row>
    <row r="18" spans="1:18" x14ac:dyDescent="0.25">
      <c r="A18" s="27">
        <v>3</v>
      </c>
      <c r="B18" s="18">
        <v>16</v>
      </c>
      <c r="C18" s="15">
        <v>1</v>
      </c>
      <c r="D18" s="15">
        <v>1</v>
      </c>
      <c r="E18" s="15">
        <v>1</v>
      </c>
      <c r="F18" s="15">
        <v>1</v>
      </c>
      <c r="G18" s="15">
        <v>1</v>
      </c>
      <c r="H18" s="17">
        <v>1</v>
      </c>
      <c r="I18" s="17">
        <v>1</v>
      </c>
      <c r="J18" s="17">
        <v>1</v>
      </c>
      <c r="K18" s="17">
        <v>1</v>
      </c>
      <c r="L18" s="17">
        <v>0</v>
      </c>
      <c r="M18" s="1">
        <f t="shared" si="5"/>
        <v>9</v>
      </c>
      <c r="N18" s="6">
        <f t="shared" si="2"/>
        <v>1</v>
      </c>
      <c r="O18" s="7">
        <f t="shared" si="3"/>
        <v>0.9</v>
      </c>
      <c r="P18" s="22">
        <v>0.2</v>
      </c>
      <c r="Q18">
        <f t="shared" si="4"/>
        <v>1</v>
      </c>
      <c r="R18">
        <f t="shared" si="1"/>
        <v>0.2</v>
      </c>
    </row>
    <row r="19" spans="1:18" x14ac:dyDescent="0.25">
      <c r="A19" s="27"/>
      <c r="B19" s="21">
        <v>17</v>
      </c>
      <c r="C19" s="15">
        <v>1</v>
      </c>
      <c r="D19" s="15">
        <v>1</v>
      </c>
      <c r="E19" s="15">
        <v>0</v>
      </c>
      <c r="F19" s="15">
        <v>1</v>
      </c>
      <c r="G19" s="15">
        <v>0</v>
      </c>
      <c r="H19" s="17">
        <v>0</v>
      </c>
      <c r="I19" s="17">
        <v>1</v>
      </c>
      <c r="J19" s="17">
        <v>1</v>
      </c>
      <c r="K19" s="17">
        <v>1</v>
      </c>
      <c r="L19" s="17">
        <v>1</v>
      </c>
      <c r="M19" s="1">
        <f t="shared" si="5"/>
        <v>7</v>
      </c>
      <c r="N19" s="6">
        <f t="shared" si="2"/>
        <v>3</v>
      </c>
      <c r="O19" s="7">
        <f t="shared" si="3"/>
        <v>0.7</v>
      </c>
      <c r="P19" s="22">
        <v>-0.2</v>
      </c>
      <c r="Q19">
        <f t="shared" si="4"/>
        <v>-1</v>
      </c>
      <c r="R19">
        <f t="shared" si="1"/>
        <v>-0.2</v>
      </c>
    </row>
    <row r="20" spans="1:18" x14ac:dyDescent="0.25">
      <c r="A20" s="27"/>
      <c r="B20" s="18">
        <v>18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7">
        <v>1</v>
      </c>
      <c r="I20" s="17">
        <v>1</v>
      </c>
      <c r="J20" s="17">
        <v>0</v>
      </c>
      <c r="K20" s="17">
        <v>0</v>
      </c>
      <c r="L20" s="17">
        <v>0</v>
      </c>
      <c r="M20" s="1">
        <f t="shared" si="5"/>
        <v>7</v>
      </c>
      <c r="N20" s="6">
        <f t="shared" si="2"/>
        <v>3</v>
      </c>
      <c r="O20" s="7">
        <f t="shared" si="3"/>
        <v>0.7</v>
      </c>
      <c r="P20" s="22">
        <v>0.6</v>
      </c>
      <c r="Q20">
        <f t="shared" si="4"/>
        <v>3</v>
      </c>
      <c r="R20">
        <f t="shared" si="1"/>
        <v>0.6</v>
      </c>
    </row>
    <row r="21" spans="1:18" x14ac:dyDescent="0.25">
      <c r="A21" s="27"/>
      <c r="B21" s="18">
        <v>19</v>
      </c>
      <c r="C21" s="15">
        <v>1</v>
      </c>
      <c r="D21" s="15">
        <v>1</v>
      </c>
      <c r="E21" s="15">
        <v>1</v>
      </c>
      <c r="F21" s="15">
        <v>0</v>
      </c>
      <c r="G21" s="15">
        <v>0</v>
      </c>
      <c r="H21" s="17">
        <v>0</v>
      </c>
      <c r="I21" s="17">
        <v>1</v>
      </c>
      <c r="J21" s="17">
        <v>0</v>
      </c>
      <c r="K21" s="17">
        <v>0</v>
      </c>
      <c r="L21" s="17">
        <v>0</v>
      </c>
      <c r="M21" s="1">
        <f t="shared" si="5"/>
        <v>4</v>
      </c>
      <c r="N21" s="6">
        <f t="shared" si="2"/>
        <v>6</v>
      </c>
      <c r="O21" s="7">
        <f t="shared" si="3"/>
        <v>0.4</v>
      </c>
      <c r="P21" s="22">
        <v>0.4</v>
      </c>
      <c r="Q21">
        <f t="shared" si="4"/>
        <v>2</v>
      </c>
      <c r="R21">
        <f t="shared" si="1"/>
        <v>0.4</v>
      </c>
    </row>
    <row r="22" spans="1:18" x14ac:dyDescent="0.25">
      <c r="A22" s="27"/>
      <c r="B22" s="18">
        <v>20</v>
      </c>
      <c r="C22" s="15">
        <v>1</v>
      </c>
      <c r="D22" s="15">
        <v>1</v>
      </c>
      <c r="E22" s="15">
        <v>0</v>
      </c>
      <c r="F22" s="15">
        <v>1</v>
      </c>
      <c r="G22" s="15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">
        <f t="shared" si="5"/>
        <v>3</v>
      </c>
      <c r="N22" s="6">
        <f t="shared" si="2"/>
        <v>7</v>
      </c>
      <c r="O22" s="7">
        <f t="shared" si="3"/>
        <v>0.3</v>
      </c>
      <c r="P22" s="22">
        <v>0.6</v>
      </c>
      <c r="Q22">
        <f t="shared" si="4"/>
        <v>3</v>
      </c>
      <c r="R22">
        <f t="shared" si="1"/>
        <v>0.6</v>
      </c>
    </row>
    <row r="23" spans="1:18" x14ac:dyDescent="0.25">
      <c r="A23" s="32" t="s">
        <v>25</v>
      </c>
      <c r="B23" s="33"/>
      <c r="C23" s="23">
        <f t="shared" ref="C23:H23" si="6">SUM(C3:C22)</f>
        <v>19</v>
      </c>
      <c r="D23" s="23">
        <f t="shared" si="6"/>
        <v>19</v>
      </c>
      <c r="E23" s="23">
        <f t="shared" si="6"/>
        <v>17</v>
      </c>
      <c r="F23" s="23">
        <f t="shared" si="6"/>
        <v>15</v>
      </c>
      <c r="G23" s="23">
        <f t="shared" si="6"/>
        <v>14</v>
      </c>
      <c r="H23" s="23">
        <f t="shared" si="6"/>
        <v>13</v>
      </c>
      <c r="I23" s="24">
        <f t="shared" ref="I23" si="7">SUM(I3:I22)</f>
        <v>11</v>
      </c>
      <c r="J23" s="23">
        <f>SUM(J3:J22)</f>
        <v>10</v>
      </c>
      <c r="K23" s="23">
        <f>SUM(K3:K22)</f>
        <v>10</v>
      </c>
      <c r="L23" s="23">
        <f>SUM(L3:L22)</f>
        <v>5</v>
      </c>
      <c r="M23" s="30" t="s">
        <v>42</v>
      </c>
      <c r="N23" s="30"/>
      <c r="O23" s="1">
        <v>13.3</v>
      </c>
    </row>
    <row r="24" spans="1:18" x14ac:dyDescent="0.25">
      <c r="A24" s="35">
        <v>4</v>
      </c>
      <c r="B24" s="5">
        <v>21</v>
      </c>
      <c r="C24" s="6">
        <v>2</v>
      </c>
      <c r="D24" s="6">
        <v>2</v>
      </c>
      <c r="E24" s="3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30" t="s">
        <v>43</v>
      </c>
      <c r="N24" s="30"/>
      <c r="O24" s="20">
        <v>4.22</v>
      </c>
    </row>
    <row r="25" spans="1:18" x14ac:dyDescent="0.25">
      <c r="A25" s="36"/>
      <c r="B25" s="5">
        <v>22</v>
      </c>
      <c r="C25" s="6">
        <v>2</v>
      </c>
      <c r="D25" s="6">
        <v>0</v>
      </c>
      <c r="E25" s="6">
        <v>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</row>
    <row r="26" spans="1:18" x14ac:dyDescent="0.25">
      <c r="A26" s="36"/>
      <c r="B26" s="5">
        <v>23</v>
      </c>
      <c r="C26" s="6">
        <v>2</v>
      </c>
      <c r="D26" s="6">
        <v>2</v>
      </c>
      <c r="E26" s="3">
        <v>0</v>
      </c>
      <c r="F26" s="3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1:18" x14ac:dyDescent="0.25">
      <c r="A27" s="36"/>
      <c r="B27" s="5">
        <v>24</v>
      </c>
      <c r="C27" s="6">
        <v>2</v>
      </c>
      <c r="D27" s="6">
        <v>2</v>
      </c>
      <c r="E27" s="6">
        <v>2</v>
      </c>
      <c r="F27" s="3">
        <v>0</v>
      </c>
      <c r="G27" s="3">
        <v>2</v>
      </c>
      <c r="H27" s="6">
        <v>2</v>
      </c>
      <c r="I27" s="6">
        <v>0</v>
      </c>
      <c r="J27" s="6">
        <v>0</v>
      </c>
      <c r="K27" s="6">
        <v>0</v>
      </c>
      <c r="L27" s="6">
        <v>0</v>
      </c>
    </row>
    <row r="28" spans="1:18" x14ac:dyDescent="0.25">
      <c r="A28" s="37"/>
      <c r="B28" s="5">
        <v>25</v>
      </c>
      <c r="C28" s="6">
        <v>2</v>
      </c>
      <c r="D28" s="6">
        <v>1</v>
      </c>
      <c r="E28" s="6">
        <v>2</v>
      </c>
      <c r="F28" s="3">
        <v>2</v>
      </c>
      <c r="G28" s="6">
        <v>0</v>
      </c>
      <c r="H28" s="6">
        <v>0</v>
      </c>
      <c r="I28" s="6">
        <v>2</v>
      </c>
      <c r="J28" s="6">
        <v>0</v>
      </c>
      <c r="K28" s="6">
        <v>0</v>
      </c>
      <c r="L28" s="6">
        <v>0</v>
      </c>
    </row>
    <row r="29" spans="1:18" x14ac:dyDescent="0.25">
      <c r="A29" s="34" t="s">
        <v>24</v>
      </c>
      <c r="B29" s="34"/>
      <c r="C29" s="25">
        <f t="shared" ref="C29:H29" si="8">SUM(C24:C28)</f>
        <v>10</v>
      </c>
      <c r="D29" s="25">
        <f t="shared" si="8"/>
        <v>7</v>
      </c>
      <c r="E29" s="25">
        <f t="shared" si="8"/>
        <v>5</v>
      </c>
      <c r="F29" s="25">
        <f t="shared" si="8"/>
        <v>2</v>
      </c>
      <c r="G29" s="25">
        <f t="shared" si="8"/>
        <v>2</v>
      </c>
      <c r="H29" s="25">
        <f t="shared" si="8"/>
        <v>2</v>
      </c>
      <c r="I29" s="25">
        <f t="shared" ref="I29" si="9">SUM(I24:I28)</f>
        <v>2</v>
      </c>
      <c r="J29" s="25">
        <f>SUM(J24:J28)</f>
        <v>0</v>
      </c>
      <c r="K29" s="25">
        <f>SUM(K24:K28)</f>
        <v>0</v>
      </c>
      <c r="L29" s="25">
        <f>SUM(L24:L28)</f>
        <v>0</v>
      </c>
    </row>
    <row r="30" spans="1:18" x14ac:dyDescent="0.25">
      <c r="A30" s="27" t="s">
        <v>26</v>
      </c>
      <c r="B30" s="27"/>
      <c r="C30" s="6">
        <v>29</v>
      </c>
      <c r="D30" s="6">
        <v>26</v>
      </c>
      <c r="E30" s="6">
        <v>22</v>
      </c>
      <c r="F30" s="6">
        <v>17</v>
      </c>
      <c r="G30" s="6">
        <v>16</v>
      </c>
      <c r="H30" s="6">
        <v>15</v>
      </c>
      <c r="I30" s="6">
        <v>13</v>
      </c>
      <c r="J30" s="6">
        <v>10</v>
      </c>
      <c r="K30" s="6">
        <v>10</v>
      </c>
      <c r="L30" s="6">
        <v>5</v>
      </c>
    </row>
    <row r="31" spans="1:18" x14ac:dyDescent="0.25">
      <c r="A31" s="30" t="s">
        <v>14</v>
      </c>
      <c r="B31" s="30"/>
      <c r="C31" s="12">
        <f t="shared" ref="C31:H31" si="10">C30/30*100</f>
        <v>96.666666666666671</v>
      </c>
      <c r="D31" s="12">
        <f t="shared" si="10"/>
        <v>86.666666666666671</v>
      </c>
      <c r="E31" s="12">
        <f t="shared" si="10"/>
        <v>73.333333333333329</v>
      </c>
      <c r="F31" s="12">
        <f t="shared" si="10"/>
        <v>56.666666666666664</v>
      </c>
      <c r="G31" s="12">
        <f t="shared" si="10"/>
        <v>53.333333333333336</v>
      </c>
      <c r="H31" s="12">
        <f t="shared" si="10"/>
        <v>50</v>
      </c>
      <c r="I31" s="12">
        <f t="shared" ref="I31" si="11">I30/30*100</f>
        <v>43.333333333333336</v>
      </c>
      <c r="J31" s="12">
        <f>J30/30*100</f>
        <v>33.333333333333329</v>
      </c>
      <c r="K31" s="12">
        <f>K30/30*100</f>
        <v>33.333333333333329</v>
      </c>
      <c r="L31" s="12">
        <f>L30/30*100</f>
        <v>16.666666666666664</v>
      </c>
    </row>
  </sheetData>
  <mergeCells count="11">
    <mergeCell ref="A1:O1"/>
    <mergeCell ref="A31:B31"/>
    <mergeCell ref="A3:A12"/>
    <mergeCell ref="A13:A17"/>
    <mergeCell ref="A18:A22"/>
    <mergeCell ref="A23:B23"/>
    <mergeCell ref="A29:B29"/>
    <mergeCell ref="A30:B30"/>
    <mergeCell ref="A24:A28"/>
    <mergeCell ref="M23:N23"/>
    <mergeCell ref="M24:N2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" sqref="K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9" workbookViewId="0">
      <selection activeCell="S26" sqref="S26"/>
    </sheetView>
  </sheetViews>
  <sheetFormatPr defaultRowHeight="15" x14ac:dyDescent="0.25"/>
  <cols>
    <col min="3" max="3" width="13.85546875" customWidth="1"/>
    <col min="4" max="4" width="12.140625" customWidth="1"/>
    <col min="6" max="6" width="10.42578125" customWidth="1"/>
  </cols>
  <sheetData>
    <row r="1" spans="1:12" ht="21" x14ac:dyDescent="0.3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5">
      <c r="A2" s="1" t="s">
        <v>10</v>
      </c>
      <c r="B2" s="4" t="s">
        <v>0</v>
      </c>
      <c r="C2" s="4" t="s">
        <v>37</v>
      </c>
      <c r="D2" s="4" t="s">
        <v>38</v>
      </c>
      <c r="E2" s="4" t="s">
        <v>30</v>
      </c>
      <c r="F2" s="4" t="s">
        <v>31</v>
      </c>
      <c r="G2" s="4" t="s">
        <v>32</v>
      </c>
      <c r="H2" s="4" t="s">
        <v>33</v>
      </c>
      <c r="I2" s="4" t="s">
        <v>34</v>
      </c>
      <c r="J2" s="4" t="s">
        <v>35</v>
      </c>
      <c r="K2" s="4" t="s">
        <v>36</v>
      </c>
      <c r="L2" s="10" t="s">
        <v>27</v>
      </c>
    </row>
    <row r="3" spans="1:12" x14ac:dyDescent="0.25">
      <c r="A3" s="27">
        <v>1</v>
      </c>
      <c r="B3" s="4">
        <v>1</v>
      </c>
      <c r="C3" s="3">
        <v>0</v>
      </c>
      <c r="D3" s="3">
        <v>0</v>
      </c>
      <c r="E3" s="3">
        <v>1</v>
      </c>
      <c r="F3" s="3">
        <v>0</v>
      </c>
      <c r="G3" s="3">
        <v>0</v>
      </c>
      <c r="H3" s="3">
        <v>1</v>
      </c>
      <c r="I3" s="3">
        <v>1</v>
      </c>
      <c r="J3" s="3">
        <v>0</v>
      </c>
      <c r="K3" s="3">
        <v>1</v>
      </c>
      <c r="L3" s="6">
        <v>0</v>
      </c>
    </row>
    <row r="4" spans="1:12" x14ac:dyDescent="0.25">
      <c r="A4" s="27"/>
      <c r="B4" s="4">
        <v>2</v>
      </c>
      <c r="C4" s="3">
        <v>0</v>
      </c>
      <c r="D4" s="3">
        <v>1</v>
      </c>
      <c r="E4" s="3">
        <v>1</v>
      </c>
      <c r="F4" s="3">
        <v>0</v>
      </c>
      <c r="G4" s="3">
        <v>0</v>
      </c>
      <c r="H4" s="3">
        <v>1</v>
      </c>
      <c r="I4" s="3">
        <v>1</v>
      </c>
      <c r="J4" s="3">
        <v>0</v>
      </c>
      <c r="K4" s="3">
        <v>1</v>
      </c>
      <c r="L4" s="6">
        <v>0</v>
      </c>
    </row>
    <row r="5" spans="1:12" x14ac:dyDescent="0.25">
      <c r="A5" s="27"/>
      <c r="B5" s="4">
        <v>3</v>
      </c>
      <c r="C5" s="3">
        <v>1</v>
      </c>
      <c r="D5" s="3">
        <v>1</v>
      </c>
      <c r="E5" s="3">
        <v>1</v>
      </c>
      <c r="F5" s="3">
        <v>0</v>
      </c>
      <c r="G5" s="3">
        <v>0</v>
      </c>
      <c r="H5" s="3">
        <v>1</v>
      </c>
      <c r="I5" s="3">
        <v>1</v>
      </c>
      <c r="J5" s="3">
        <v>0</v>
      </c>
      <c r="K5" s="3">
        <v>1</v>
      </c>
      <c r="L5" s="6">
        <v>1</v>
      </c>
    </row>
    <row r="6" spans="1:12" x14ac:dyDescent="0.25">
      <c r="A6" s="27"/>
      <c r="B6" s="4">
        <v>4</v>
      </c>
      <c r="C6" s="3">
        <v>1</v>
      </c>
      <c r="D6" s="3">
        <v>0</v>
      </c>
      <c r="E6" s="3">
        <v>0</v>
      </c>
      <c r="F6" s="3">
        <v>0</v>
      </c>
      <c r="G6" s="3">
        <v>0</v>
      </c>
      <c r="H6" s="3">
        <v>1</v>
      </c>
      <c r="I6" s="3">
        <v>1</v>
      </c>
      <c r="J6" s="3">
        <v>0</v>
      </c>
      <c r="K6" s="3">
        <v>1</v>
      </c>
      <c r="L6" s="6">
        <v>0</v>
      </c>
    </row>
    <row r="7" spans="1:12" x14ac:dyDescent="0.25">
      <c r="A7" s="27"/>
      <c r="B7" s="4">
        <v>5</v>
      </c>
      <c r="C7" s="3">
        <v>1</v>
      </c>
      <c r="D7" s="3">
        <v>1</v>
      </c>
      <c r="E7" s="3">
        <v>1</v>
      </c>
      <c r="F7" s="3">
        <v>0</v>
      </c>
      <c r="G7" s="3">
        <v>0</v>
      </c>
      <c r="H7" s="3">
        <v>1</v>
      </c>
      <c r="I7" s="3">
        <v>1</v>
      </c>
      <c r="J7" s="3">
        <v>0</v>
      </c>
      <c r="K7" s="3">
        <v>1</v>
      </c>
      <c r="L7" s="6">
        <v>0</v>
      </c>
    </row>
    <row r="8" spans="1:12" x14ac:dyDescent="0.25">
      <c r="A8" s="27"/>
      <c r="B8" s="4">
        <v>6</v>
      </c>
      <c r="C8" s="3">
        <v>1</v>
      </c>
      <c r="D8" s="3">
        <v>0</v>
      </c>
      <c r="E8" s="3">
        <v>1</v>
      </c>
      <c r="F8" s="3">
        <v>0</v>
      </c>
      <c r="G8" s="3">
        <v>0</v>
      </c>
      <c r="H8" s="3">
        <v>1</v>
      </c>
      <c r="I8" s="3">
        <v>1</v>
      </c>
      <c r="J8" s="3">
        <v>0</v>
      </c>
      <c r="K8" s="3">
        <v>1</v>
      </c>
      <c r="L8" s="6">
        <v>1</v>
      </c>
    </row>
    <row r="9" spans="1:12" x14ac:dyDescent="0.25">
      <c r="A9" s="27"/>
      <c r="B9" s="4">
        <v>7</v>
      </c>
      <c r="C9" s="3">
        <v>1</v>
      </c>
      <c r="D9" s="3">
        <v>1</v>
      </c>
      <c r="E9" s="3">
        <v>0</v>
      </c>
      <c r="F9" s="3">
        <v>1</v>
      </c>
      <c r="G9" s="3">
        <v>1</v>
      </c>
      <c r="H9" s="3">
        <v>1</v>
      </c>
      <c r="I9" s="3">
        <v>0</v>
      </c>
      <c r="J9" s="3">
        <v>1</v>
      </c>
      <c r="K9" s="3">
        <v>0</v>
      </c>
      <c r="L9" s="6">
        <v>0</v>
      </c>
    </row>
    <row r="10" spans="1:12" x14ac:dyDescent="0.25">
      <c r="A10" s="27"/>
      <c r="B10" s="4">
        <v>8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6">
        <v>1</v>
      </c>
    </row>
    <row r="11" spans="1:12" x14ac:dyDescent="0.25">
      <c r="A11" s="27"/>
      <c r="B11" s="4">
        <v>9</v>
      </c>
      <c r="C11" s="3">
        <v>1</v>
      </c>
      <c r="D11" s="3">
        <v>1</v>
      </c>
      <c r="E11" s="3">
        <v>1</v>
      </c>
      <c r="F11" s="3">
        <v>0</v>
      </c>
      <c r="G11" s="3">
        <v>0</v>
      </c>
      <c r="H11" s="3">
        <v>1</v>
      </c>
      <c r="I11" s="3">
        <v>1</v>
      </c>
      <c r="J11" s="3">
        <v>0</v>
      </c>
      <c r="K11" s="3">
        <v>1</v>
      </c>
      <c r="L11" s="6">
        <v>1</v>
      </c>
    </row>
    <row r="12" spans="1:12" x14ac:dyDescent="0.25">
      <c r="A12" s="27"/>
      <c r="B12" s="4">
        <v>10</v>
      </c>
      <c r="C12" s="3">
        <v>1</v>
      </c>
      <c r="D12" s="3">
        <v>1</v>
      </c>
      <c r="E12" s="3">
        <v>0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6">
        <v>1</v>
      </c>
    </row>
    <row r="13" spans="1:12" x14ac:dyDescent="0.25">
      <c r="A13" s="27">
        <v>2</v>
      </c>
      <c r="B13" s="4">
        <v>11</v>
      </c>
      <c r="C13" s="3">
        <v>1</v>
      </c>
      <c r="D13" s="3">
        <v>1</v>
      </c>
      <c r="E13" s="3">
        <v>1</v>
      </c>
      <c r="F13" s="3">
        <v>1</v>
      </c>
      <c r="G13" s="3">
        <v>0</v>
      </c>
      <c r="H13" s="3">
        <v>1</v>
      </c>
      <c r="I13" s="3">
        <v>1</v>
      </c>
      <c r="J13" s="3">
        <v>1</v>
      </c>
      <c r="K13" s="3">
        <v>1</v>
      </c>
      <c r="L13" s="6">
        <v>1</v>
      </c>
    </row>
    <row r="14" spans="1:12" x14ac:dyDescent="0.25">
      <c r="A14" s="27"/>
      <c r="B14" s="4">
        <v>12</v>
      </c>
      <c r="C14" s="3">
        <v>0</v>
      </c>
      <c r="D14" s="3">
        <v>1</v>
      </c>
      <c r="E14" s="3">
        <v>1</v>
      </c>
      <c r="F14" s="3">
        <v>1</v>
      </c>
      <c r="G14" s="3">
        <v>0</v>
      </c>
      <c r="H14" s="3">
        <v>1</v>
      </c>
      <c r="I14" s="3">
        <v>1</v>
      </c>
      <c r="J14" s="3">
        <v>1</v>
      </c>
      <c r="K14" s="3">
        <v>1</v>
      </c>
      <c r="L14" s="6">
        <v>0</v>
      </c>
    </row>
    <row r="15" spans="1:12" x14ac:dyDescent="0.25">
      <c r="A15" s="27"/>
      <c r="B15" s="4">
        <v>13</v>
      </c>
      <c r="C15" s="3">
        <v>1</v>
      </c>
      <c r="D15" s="3">
        <v>1</v>
      </c>
      <c r="E15" s="3">
        <v>1</v>
      </c>
      <c r="F15" s="3">
        <v>1</v>
      </c>
      <c r="G15" s="3">
        <v>0</v>
      </c>
      <c r="H15" s="3">
        <v>1</v>
      </c>
      <c r="I15" s="3">
        <v>1</v>
      </c>
      <c r="J15" s="3">
        <v>1</v>
      </c>
      <c r="K15" s="3">
        <v>1</v>
      </c>
      <c r="L15" s="6">
        <v>1</v>
      </c>
    </row>
    <row r="16" spans="1:12" x14ac:dyDescent="0.25">
      <c r="A16" s="27"/>
      <c r="B16" s="4">
        <v>14</v>
      </c>
      <c r="C16" s="3">
        <v>1</v>
      </c>
      <c r="D16" s="3">
        <v>0</v>
      </c>
      <c r="E16" s="3">
        <v>1</v>
      </c>
      <c r="F16" s="3">
        <v>1</v>
      </c>
      <c r="G16" s="3">
        <v>0</v>
      </c>
      <c r="H16" s="3">
        <v>0</v>
      </c>
      <c r="I16" s="3">
        <v>1</v>
      </c>
      <c r="J16" s="3">
        <v>1</v>
      </c>
      <c r="K16" s="3">
        <v>1</v>
      </c>
      <c r="L16" s="6">
        <v>0</v>
      </c>
    </row>
    <row r="17" spans="1:12" x14ac:dyDescent="0.25">
      <c r="A17" s="27"/>
      <c r="B17" s="4">
        <v>15</v>
      </c>
      <c r="C17" s="3">
        <v>1</v>
      </c>
      <c r="D17" s="3">
        <v>1</v>
      </c>
      <c r="E17" s="3">
        <v>0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6">
        <v>0</v>
      </c>
    </row>
    <row r="18" spans="1:12" x14ac:dyDescent="0.25">
      <c r="A18" s="27">
        <v>3</v>
      </c>
      <c r="B18" s="4">
        <v>16</v>
      </c>
      <c r="C18" s="3">
        <v>1</v>
      </c>
      <c r="D18" s="3">
        <v>1</v>
      </c>
      <c r="E18" s="3">
        <v>1</v>
      </c>
      <c r="F18" s="3">
        <v>1</v>
      </c>
      <c r="G18" s="3">
        <v>0</v>
      </c>
      <c r="H18" s="3">
        <v>1</v>
      </c>
      <c r="I18" s="3">
        <v>1</v>
      </c>
      <c r="J18" s="3">
        <v>1</v>
      </c>
      <c r="K18" s="3">
        <v>1</v>
      </c>
      <c r="L18" s="6">
        <v>1</v>
      </c>
    </row>
    <row r="19" spans="1:12" x14ac:dyDescent="0.25">
      <c r="A19" s="27"/>
      <c r="B19" s="4">
        <v>17</v>
      </c>
      <c r="C19" s="3">
        <v>0</v>
      </c>
      <c r="D19" s="3">
        <v>1</v>
      </c>
      <c r="E19" s="3">
        <v>0</v>
      </c>
      <c r="F19" s="3">
        <v>1</v>
      </c>
      <c r="G19" s="3">
        <v>1</v>
      </c>
      <c r="H19" s="3">
        <v>0</v>
      </c>
      <c r="I19" s="3">
        <v>1</v>
      </c>
      <c r="J19" s="3">
        <v>1</v>
      </c>
      <c r="K19" s="3">
        <v>1</v>
      </c>
      <c r="L19" s="6">
        <v>1</v>
      </c>
    </row>
    <row r="20" spans="1:12" x14ac:dyDescent="0.25">
      <c r="A20" s="27"/>
      <c r="B20" s="4">
        <v>18</v>
      </c>
      <c r="C20" s="3">
        <v>1</v>
      </c>
      <c r="D20" s="3">
        <v>1</v>
      </c>
      <c r="E20" s="3">
        <v>1</v>
      </c>
      <c r="F20" s="3">
        <v>0</v>
      </c>
      <c r="G20" s="3">
        <v>0</v>
      </c>
      <c r="H20" s="3">
        <v>1</v>
      </c>
      <c r="I20" s="3">
        <v>1</v>
      </c>
      <c r="J20" s="3">
        <v>0</v>
      </c>
      <c r="K20" s="3">
        <v>1</v>
      </c>
      <c r="L20" s="6">
        <v>1</v>
      </c>
    </row>
    <row r="21" spans="1:12" x14ac:dyDescent="0.25">
      <c r="A21" s="27"/>
      <c r="B21" s="4">
        <v>19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1</v>
      </c>
      <c r="I21" s="3">
        <v>1</v>
      </c>
      <c r="J21" s="3">
        <v>0</v>
      </c>
      <c r="K21" s="3">
        <v>1</v>
      </c>
      <c r="L21" s="6">
        <v>1</v>
      </c>
    </row>
    <row r="22" spans="1:12" x14ac:dyDescent="0.25">
      <c r="A22" s="27"/>
      <c r="B22" s="4">
        <v>20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1</v>
      </c>
      <c r="J22" s="3">
        <v>0</v>
      </c>
      <c r="K22" s="3">
        <v>1</v>
      </c>
      <c r="L22" s="6">
        <v>0</v>
      </c>
    </row>
    <row r="23" spans="1:12" x14ac:dyDescent="0.25">
      <c r="A23" s="28" t="s">
        <v>25</v>
      </c>
      <c r="B23" s="29"/>
      <c r="C23" s="9">
        <f t="shared" ref="C23:K23" si="0">SUM(C3:C22)</f>
        <v>14</v>
      </c>
      <c r="D23" s="9">
        <f t="shared" si="0"/>
        <v>15</v>
      </c>
      <c r="E23" s="9">
        <f t="shared" si="0"/>
        <v>13</v>
      </c>
      <c r="F23" s="9">
        <f t="shared" si="0"/>
        <v>10</v>
      </c>
      <c r="G23" s="9">
        <f t="shared" si="0"/>
        <v>5</v>
      </c>
      <c r="H23" s="9">
        <f t="shared" si="0"/>
        <v>17</v>
      </c>
      <c r="I23" s="9">
        <f t="shared" si="0"/>
        <v>19</v>
      </c>
      <c r="J23" s="9">
        <f t="shared" si="0"/>
        <v>10</v>
      </c>
      <c r="K23" s="9">
        <f t="shared" si="0"/>
        <v>19</v>
      </c>
      <c r="L23" s="11">
        <f>SUM(L3:L22)</f>
        <v>11</v>
      </c>
    </row>
    <row r="24" spans="1:12" x14ac:dyDescent="0.25">
      <c r="A24" s="35">
        <v>4</v>
      </c>
      <c r="B24" s="5">
        <v>21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3">
        <v>0</v>
      </c>
      <c r="I24" s="6">
        <v>2</v>
      </c>
      <c r="J24" s="6">
        <v>0</v>
      </c>
      <c r="K24" s="6">
        <v>2</v>
      </c>
      <c r="L24" s="6">
        <v>0</v>
      </c>
    </row>
    <row r="25" spans="1:12" x14ac:dyDescent="0.25">
      <c r="A25" s="36"/>
      <c r="B25" s="5">
        <v>22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1</v>
      </c>
      <c r="I25" s="6">
        <v>2</v>
      </c>
      <c r="J25" s="6">
        <v>0</v>
      </c>
      <c r="K25" s="6">
        <v>0</v>
      </c>
      <c r="L25" s="6">
        <v>0</v>
      </c>
    </row>
    <row r="26" spans="1:12" x14ac:dyDescent="0.25">
      <c r="A26" s="36"/>
      <c r="B26" s="5">
        <v>23</v>
      </c>
      <c r="C26" s="6">
        <v>0</v>
      </c>
      <c r="D26" s="3">
        <v>0</v>
      </c>
      <c r="E26" s="6">
        <v>0</v>
      </c>
      <c r="F26" s="6">
        <v>0</v>
      </c>
      <c r="G26" s="6">
        <v>0</v>
      </c>
      <c r="H26" s="3">
        <v>0</v>
      </c>
      <c r="I26" s="6">
        <v>2</v>
      </c>
      <c r="J26" s="6">
        <v>0</v>
      </c>
      <c r="K26" s="6">
        <v>2</v>
      </c>
      <c r="L26" s="6">
        <v>0</v>
      </c>
    </row>
    <row r="27" spans="1:12" x14ac:dyDescent="0.25">
      <c r="A27" s="36"/>
      <c r="B27" s="5">
        <v>24</v>
      </c>
      <c r="C27" s="3">
        <v>2</v>
      </c>
      <c r="D27" s="3">
        <v>0</v>
      </c>
      <c r="E27" s="6">
        <v>2</v>
      </c>
      <c r="F27" s="6">
        <v>0</v>
      </c>
      <c r="G27" s="6">
        <v>0</v>
      </c>
      <c r="H27" s="6">
        <v>2</v>
      </c>
      <c r="I27" s="6">
        <v>2</v>
      </c>
      <c r="J27" s="6">
        <v>0</v>
      </c>
      <c r="K27" s="6">
        <v>2</v>
      </c>
      <c r="L27" s="6">
        <v>0</v>
      </c>
    </row>
    <row r="28" spans="1:12" x14ac:dyDescent="0.25">
      <c r="A28" s="37"/>
      <c r="B28" s="5">
        <v>25</v>
      </c>
      <c r="C28" s="6">
        <v>0</v>
      </c>
      <c r="D28" s="3">
        <v>2</v>
      </c>
      <c r="E28" s="6">
        <v>0</v>
      </c>
      <c r="F28" s="6">
        <v>0</v>
      </c>
      <c r="G28" s="6">
        <v>0</v>
      </c>
      <c r="H28" s="6">
        <v>2</v>
      </c>
      <c r="I28" s="6">
        <v>2</v>
      </c>
      <c r="J28" s="6">
        <v>0</v>
      </c>
      <c r="K28" s="6">
        <v>1</v>
      </c>
      <c r="L28" s="6">
        <v>2</v>
      </c>
    </row>
    <row r="29" spans="1:12" x14ac:dyDescent="0.25">
      <c r="A29" s="30" t="s">
        <v>24</v>
      </c>
      <c r="B29" s="30"/>
      <c r="C29" s="4">
        <f t="shared" ref="C29:L29" si="1">SUM(C24:C28)</f>
        <v>2</v>
      </c>
      <c r="D29" s="4">
        <f t="shared" si="1"/>
        <v>2</v>
      </c>
      <c r="E29" s="4">
        <f t="shared" si="1"/>
        <v>2</v>
      </c>
      <c r="F29" s="4">
        <f t="shared" si="1"/>
        <v>0</v>
      </c>
      <c r="G29" s="4">
        <f t="shared" si="1"/>
        <v>0</v>
      </c>
      <c r="H29" s="4">
        <f t="shared" si="1"/>
        <v>5</v>
      </c>
      <c r="I29" s="4">
        <f t="shared" si="1"/>
        <v>10</v>
      </c>
      <c r="J29" s="4">
        <f t="shared" si="1"/>
        <v>0</v>
      </c>
      <c r="K29" s="4">
        <f t="shared" si="1"/>
        <v>7</v>
      </c>
      <c r="L29" s="4">
        <f t="shared" si="1"/>
        <v>2</v>
      </c>
    </row>
    <row r="30" spans="1:12" x14ac:dyDescent="0.25">
      <c r="A30" s="27" t="s">
        <v>26</v>
      </c>
      <c r="B30" s="27"/>
      <c r="C30" s="6">
        <v>16</v>
      </c>
      <c r="D30" s="6">
        <v>17</v>
      </c>
      <c r="E30" s="6">
        <v>15</v>
      </c>
      <c r="F30" s="6">
        <v>10</v>
      </c>
      <c r="G30" s="6">
        <v>5</v>
      </c>
      <c r="H30" s="6">
        <v>22</v>
      </c>
      <c r="I30" s="6">
        <v>29</v>
      </c>
      <c r="J30" s="6">
        <v>10</v>
      </c>
      <c r="K30" s="6">
        <v>26</v>
      </c>
      <c r="L30" s="6">
        <v>13</v>
      </c>
    </row>
    <row r="31" spans="1:12" ht="31.5" x14ac:dyDescent="0.5">
      <c r="A31" s="38" t="s">
        <v>14</v>
      </c>
      <c r="B31" s="38"/>
      <c r="C31" s="13">
        <f>C30/30*100</f>
        <v>53.333333333333336</v>
      </c>
      <c r="D31" s="13">
        <f t="shared" ref="D31:L31" si="2">D30/30*100</f>
        <v>56.666666666666664</v>
      </c>
      <c r="E31" s="13">
        <f t="shared" si="2"/>
        <v>50</v>
      </c>
      <c r="F31" s="13">
        <f t="shared" si="2"/>
        <v>33.333333333333329</v>
      </c>
      <c r="G31" s="13">
        <f t="shared" si="2"/>
        <v>16.666666666666664</v>
      </c>
      <c r="H31" s="13">
        <f t="shared" si="2"/>
        <v>73.333333333333329</v>
      </c>
      <c r="I31" s="13">
        <f t="shared" si="2"/>
        <v>96.666666666666671</v>
      </c>
      <c r="J31" s="13">
        <f t="shared" si="2"/>
        <v>33.333333333333329</v>
      </c>
      <c r="K31" s="13">
        <f t="shared" si="2"/>
        <v>86.666666666666671</v>
      </c>
      <c r="L31" s="13">
        <f t="shared" si="2"/>
        <v>43.333333333333336</v>
      </c>
    </row>
  </sheetData>
  <mergeCells count="9">
    <mergeCell ref="A31:B31"/>
    <mergeCell ref="A1:L1"/>
    <mergeCell ref="A24:A28"/>
    <mergeCell ref="A3:A12"/>
    <mergeCell ref="A13:A17"/>
    <mergeCell ref="A18:A22"/>
    <mergeCell ref="A23:B23"/>
    <mergeCell ref="A29:B29"/>
    <mergeCell ref="A30:B30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D19" sqref="D19"/>
    </sheetView>
  </sheetViews>
  <sheetFormatPr defaultRowHeight="15" x14ac:dyDescent="0.25"/>
  <cols>
    <col min="3" max="3" width="12.7109375" customWidth="1"/>
  </cols>
  <sheetData>
    <row r="1" spans="1:3" x14ac:dyDescent="0.25">
      <c r="A1" t="s">
        <v>15</v>
      </c>
      <c r="B1" t="s">
        <v>14</v>
      </c>
      <c r="C1" t="s">
        <v>16</v>
      </c>
    </row>
    <row r="2" spans="1:3" x14ac:dyDescent="0.25">
      <c r="A2" t="s">
        <v>7</v>
      </c>
      <c r="B2">
        <v>19</v>
      </c>
    </row>
    <row r="3" spans="1:3" x14ac:dyDescent="0.25">
      <c r="A3" t="s">
        <v>9</v>
      </c>
      <c r="B3">
        <v>19</v>
      </c>
    </row>
    <row r="4" spans="1:3" x14ac:dyDescent="0.25">
      <c r="A4" t="s">
        <v>6</v>
      </c>
      <c r="B4">
        <v>17</v>
      </c>
    </row>
    <row r="5" spans="1:3" x14ac:dyDescent="0.25">
      <c r="A5" t="s">
        <v>2</v>
      </c>
      <c r="B5">
        <v>15</v>
      </c>
    </row>
    <row r="6" spans="1:3" x14ac:dyDescent="0.25">
      <c r="A6" t="s">
        <v>1</v>
      </c>
      <c r="B6">
        <v>14</v>
      </c>
    </row>
    <row r="7" spans="1:3" x14ac:dyDescent="0.25">
      <c r="A7" t="s">
        <v>3</v>
      </c>
      <c r="B7">
        <v>13</v>
      </c>
    </row>
    <row r="8" spans="1:3" x14ac:dyDescent="0.25">
      <c r="A8" t="s">
        <v>4</v>
      </c>
      <c r="B8">
        <v>10</v>
      </c>
    </row>
    <row r="9" spans="1:3" x14ac:dyDescent="0.25">
      <c r="A9" t="s">
        <v>8</v>
      </c>
      <c r="B9">
        <v>10</v>
      </c>
    </row>
    <row r="10" spans="1:3" x14ac:dyDescent="0.25">
      <c r="A10" t="s">
        <v>5</v>
      </c>
      <c r="B10">
        <v>5</v>
      </c>
    </row>
  </sheetData>
  <sortState ref="A2:C10">
    <sortCondition descending="1"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Sheet3</vt:lpstr>
      <vt:lpstr>Sheet5</vt:lpstr>
      <vt:lpstr>Sheet4</vt:lpstr>
      <vt:lpstr>Sheet2</vt:lpstr>
    </vt:vector>
  </TitlesOfParts>
  <Company>University of Canberra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u3161292</dc:creator>
  <cp:lastModifiedBy>Waliyadin</cp:lastModifiedBy>
  <cp:lastPrinted>2018-11-03T05:59:29Z</cp:lastPrinted>
  <dcterms:created xsi:type="dcterms:W3CDTF">2018-10-26T04:58:04Z</dcterms:created>
  <dcterms:modified xsi:type="dcterms:W3CDTF">2018-11-05T02:02:46Z</dcterms:modified>
</cp:coreProperties>
</file>